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PRORAČUN\My Documents\XLS\xls-prebaceno\2026. PRORAČUN\POLUGODIŠNJI IZVJEŠTAJ 2026\materijal za spajanje\"/>
    </mc:Choice>
  </mc:AlternateContent>
  <bookViews>
    <workbookView xWindow="-120" yWindow="-120" windowWidth="29040" windowHeight="15840"/>
  </bookViews>
  <sheets>
    <sheet name="Prihodi i rashodi prema ekonoms" sheetId="1" r:id="rId1"/>
  </sheets>
  <definedNames>
    <definedName name="_xlnm.Print_Titles" localSheetId="0">'Prihodi i rashodi prema ekonoms'!$4:$6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C7" i="1" l="1"/>
  <c r="D7" i="1"/>
  <c r="F7" i="1" s="1"/>
  <c r="B7" i="1"/>
  <c r="D114" i="1"/>
  <c r="F114" i="1" s="1"/>
  <c r="C114" i="1"/>
  <c r="B114" i="1"/>
  <c r="F250" i="1"/>
  <c r="F221" i="1"/>
  <c r="F214" i="1"/>
  <c r="F213" i="1"/>
  <c r="F197" i="1"/>
  <c r="F192" i="1"/>
  <c r="F181" i="1"/>
  <c r="F175" i="1"/>
  <c r="F165" i="1"/>
  <c r="F128" i="1"/>
  <c r="F116" i="1"/>
  <c r="F115" i="1"/>
  <c r="F100" i="1"/>
  <c r="F94" i="1"/>
  <c r="F93" i="1"/>
  <c r="F88" i="1"/>
  <c r="F85" i="1"/>
  <c r="F78" i="1"/>
  <c r="F65" i="1"/>
  <c r="F47" i="1"/>
  <c r="F26" i="1"/>
  <c r="F9" i="1"/>
  <c r="F8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3" i="1"/>
  <c r="E54" i="1"/>
  <c r="E55" i="1"/>
  <c r="E56" i="1"/>
  <c r="E57" i="1"/>
  <c r="E58" i="1"/>
  <c r="E59" i="1"/>
  <c r="E60" i="1"/>
  <c r="E61" i="1"/>
  <c r="E62" i="1"/>
  <c r="E63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9" i="1"/>
  <c r="E110" i="1"/>
  <c r="E111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6" i="1"/>
  <c r="E187" i="1"/>
  <c r="E188" i="1"/>
  <c r="E189" i="1"/>
  <c r="E190" i="1"/>
  <c r="E191" i="1"/>
  <c r="E192" i="1"/>
  <c r="E193" i="1"/>
  <c r="E194" i="1"/>
  <c r="E195" i="1"/>
  <c r="E197" i="1"/>
  <c r="E198" i="1"/>
  <c r="E199" i="1"/>
  <c r="E200" i="1"/>
  <c r="E201" i="1"/>
  <c r="E202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50" i="1"/>
  <c r="E251" i="1"/>
  <c r="E252" i="1"/>
  <c r="E253" i="1"/>
  <c r="E254" i="1"/>
  <c r="E9" i="1"/>
  <c r="E8" i="1"/>
  <c r="E114" i="1" l="1"/>
  <c r="E7" i="1"/>
</calcChain>
</file>

<file path=xl/sharedStrings.xml><?xml version="1.0" encoding="utf-8"?>
<sst xmlns="http://schemas.openxmlformats.org/spreadsheetml/2006/main" count="723" uniqueCount="264">
  <si>
    <t/>
  </si>
  <si>
    <t>6 Prihodi poslovanja</t>
  </si>
  <si>
    <t>61 Prihodi od poreza</t>
  </si>
  <si>
    <t>611 Porez na dohodak</t>
  </si>
  <si>
    <t>6111 Porez na dohodak od nesamostalnog rada</t>
  </si>
  <si>
    <t>6112 Porez na dohodak od samostalnih djelatnosti</t>
  </si>
  <si>
    <t>6113 Porez na dohodak od imovine i imovinskih prava</t>
  </si>
  <si>
    <t>6114 Porez na dohodak od kapitala</t>
  </si>
  <si>
    <t>6115 Porez na dohodak po godišnjoj prijavi</t>
  </si>
  <si>
    <t>6116 Porez na dohodak utvrđen u postupku nadzora za prethodne godine</t>
  </si>
  <si>
    <t>6117 Povrat poreza na dohodak po godišnjoj prijavi</t>
  </si>
  <si>
    <t>613 Porezi na imovinu</t>
  </si>
  <si>
    <t>6131 Stalni porezi na nepokretnu imovinu (zemlju, zgrade, kuće i ostalo)</t>
  </si>
  <si>
    <t>6132 Porez na nasljedstva i darove</t>
  </si>
  <si>
    <t>6134 Povremeni porezi na imovinu</t>
  </si>
  <si>
    <t>614 Porezi na robu i usluge</t>
  </si>
  <si>
    <t>6142 Porez na promet</t>
  </si>
  <si>
    <t>6145 Porezi na korištenje dobara ili izvođenje aktivnosti</t>
  </si>
  <si>
    <t>6147 Porez na dobitke od igara na sreću i ostali porezi od igara na sreću</t>
  </si>
  <si>
    <t>63 Pomoći iz inozemstva i od subjekata unutar općeg proračuna</t>
  </si>
  <si>
    <t>631 Pomoći od inozemnih vlada</t>
  </si>
  <si>
    <t>6311 Tekuće pomoći od inozemnih vlada</t>
  </si>
  <si>
    <t>6312 Kapitalne pomoći od inozemnih vlada</t>
  </si>
  <si>
    <t>632 Pomoći od međunarodnih organizacija te institucija i tijela EU</t>
  </si>
  <si>
    <t>6321 Tekuće pomoći od međunarodnih organizacija</t>
  </si>
  <si>
    <t>6323 Tekuće pomoći od institucija i tijela EU</t>
  </si>
  <si>
    <t>633 Pomoći proračunu i izvanproračunskim korisnicima iz drugih proračuna</t>
  </si>
  <si>
    <t>6331 Tekuće pomoći proračunu i izvanproračunskim korisnicima iz drugih proračuna</t>
  </si>
  <si>
    <t>6332 Kapitalne pomoći proračunu i izvanproračunskim korisnicima iz drugih proračuna</t>
  </si>
  <si>
    <t>634 Pomoći od izvanproračunskih korisnika</t>
  </si>
  <si>
    <t>6341 Tekuće pomoći od izvanproračunskih korisnika</t>
  </si>
  <si>
    <t>6342 Kapitalne pomoći od izvanproračunskih korisnika</t>
  </si>
  <si>
    <t>635 Pomoći izravnanja za decentralizirane funkcije i fiskalnog izravnanja</t>
  </si>
  <si>
    <t>6351 Tekuće pomoći izravnanja za decentralizirane funkcije</t>
  </si>
  <si>
    <t>636 Pomoći proračunskim korisnicima iz proračuna koji im nije nadležan</t>
  </si>
  <si>
    <t>6361 Tekuće pomoći proračunskim korisnicima iz proračuna koji im nije nadležan</t>
  </si>
  <si>
    <t>6362 Kapitalne pomoći proračunskim korisnicima iz proračuna koji im nije nadležan</t>
  </si>
  <si>
    <t>638 Pomoći temeljem prijenosa EU sredstava</t>
  </si>
  <si>
    <t>6381 Tekuće pomoći temeljem prijenosa EU sredstava</t>
  </si>
  <si>
    <t>6382 Kapitalne pomoći temeljem prijenosa EU sredstava</t>
  </si>
  <si>
    <t>64 Prihodi od imovine</t>
  </si>
  <si>
    <t>641 Prihodi od financijske imovine</t>
  </si>
  <si>
    <t>6412 Prihodi od kamata po vrijednosnim papirima</t>
  </si>
  <si>
    <t>6413 Kamate na oročena sredstva i depozite po viđenju</t>
  </si>
  <si>
    <t>6414 Prihodi od zateznih kamata</t>
  </si>
  <si>
    <t>6415 Prihodi od pozitivnih tečajnih razlika i razlika zbog primjene valutne klauzule</t>
  </si>
  <si>
    <t>6416 Prihodi od dividendi</t>
  </si>
  <si>
    <t>6419 Ostali prihodi od financijske imovine</t>
  </si>
  <si>
    <t>642 Prihodi od nefinancijske imovine</t>
  </si>
  <si>
    <t>6421 Naknade za koncesije</t>
  </si>
  <si>
    <t>6422 Prihodi od zakupa i iznajmljivanja imovine</t>
  </si>
  <si>
    <t>6423 Naknada za korištenje nefinancijske imovine</t>
  </si>
  <si>
    <t>6424 Naknade za ceste</t>
  </si>
  <si>
    <t>6425 Prihodi od prodaje kratkotrajne nefinancijske imovine, sitnog inventara i autoguma</t>
  </si>
  <si>
    <t>6429 Ostali prihodi od nefinancijske imovine</t>
  </si>
  <si>
    <t>643 Prihodi od kamata na dane zajmove</t>
  </si>
  <si>
    <t>6432 Prihodi od kamata na dane zajmove neprofitnim organizacijama, građanima i kućanstvima</t>
  </si>
  <si>
    <t>6434 Prihodi od kamata na dane zajmove trgovačkim društvima u javnom sektoru</t>
  </si>
  <si>
    <t>65 Prihodi od upravnih i administrativnih pristojbi, pristojbi po posebnim propisima i naknada</t>
  </si>
  <si>
    <t>651 Upravne i administrativne pristojbe</t>
  </si>
  <si>
    <t>6512 Županijske, gradske i općinske pristojbe i naknade</t>
  </si>
  <si>
    <t>6513 Ostale upravne pristojbe i naknade</t>
  </si>
  <si>
    <t>6514 Ostale pristojbe i naknade</t>
  </si>
  <si>
    <t>652 Prihodi po posebnim propisima</t>
  </si>
  <si>
    <t>6522 Prihodi vodnog gospodarstva</t>
  </si>
  <si>
    <t>6524 Doprinosi za šume</t>
  </si>
  <si>
    <t>6526 Ostali nespomenuti prihodi</t>
  </si>
  <si>
    <t>6527 Naknade od financijske imovine</t>
  </si>
  <si>
    <t>653 Komunalni doprinosi i naknade</t>
  </si>
  <si>
    <t>6531 Komunalni doprinosi</t>
  </si>
  <si>
    <t>6532 Komunalne naknade</t>
  </si>
  <si>
    <t>661 Prihodi od prodaje proizvoda i robe te pruženih usluga</t>
  </si>
  <si>
    <t>6614 Prihodi od prodaje proizvoda i robe</t>
  </si>
  <si>
    <t>6615 Prihodi od pruženih usluga</t>
  </si>
  <si>
    <t>6631 Tekuće donacije</t>
  </si>
  <si>
    <t>6632 Kapitalne donacije</t>
  </si>
  <si>
    <t>67 Prihodi iz nadležnog proračuna i od HZZO-a temeljem ugovornih obveza</t>
  </si>
  <si>
    <t>673 Prihodi od HZZO-a na temelju ugovornih obveza</t>
  </si>
  <si>
    <t>6731 Prihodi od HZZO-a na temelju ugovornih obveza</t>
  </si>
  <si>
    <t>68 Kazne, upravne mjere i ostali prihodi</t>
  </si>
  <si>
    <t>681 Kazne i upravne mjere</t>
  </si>
  <si>
    <t>6819 Ostale kazne</t>
  </si>
  <si>
    <t>683 Ostali prihodi</t>
  </si>
  <si>
    <t>6831 Ostali prihodi</t>
  </si>
  <si>
    <t>7 Prihodi od prodaje nefinancijske imovine</t>
  </si>
  <si>
    <t>71 Prihodi od prodaje neproizvedene dugotrajne imovine</t>
  </si>
  <si>
    <t>711 Prihodi od prodaje materijalne imovine - prirodnih bogatstava</t>
  </si>
  <si>
    <t>7111 Zemljište</t>
  </si>
  <si>
    <t>712 Prihodi od prodaje nematerijalne imovine</t>
  </si>
  <si>
    <t>7124 Ostala prava</t>
  </si>
  <si>
    <t>7126 Ostala nematerijalna imovina</t>
  </si>
  <si>
    <t>72 Prihodi od prodaje proizvedene dugotrajne imovine</t>
  </si>
  <si>
    <t>721 Prihodi od prodaje građevinskih objekata</t>
  </si>
  <si>
    <t>7211 Stambeni objekti</t>
  </si>
  <si>
    <t>7212 Poslovni objekti</t>
  </si>
  <si>
    <t>722 Prihodi od prodaje postrojenja i opreme</t>
  </si>
  <si>
    <t>7221 Uredska oprema i namještaj</t>
  </si>
  <si>
    <t>7222 Komunikacijska oprema</t>
  </si>
  <si>
    <t>7224 Medicinska i laboratorijska oprema</t>
  </si>
  <si>
    <t>7226 Sportska i glazbena oprema</t>
  </si>
  <si>
    <t>7227 Uređaji, strojevi i oprema za ostale namjene</t>
  </si>
  <si>
    <t>723 Prihodi od prodaje prijevoznih sredstava</t>
  </si>
  <si>
    <t>7231 Prijevozna sredstva u cestovnom prometu</t>
  </si>
  <si>
    <t>726 Prihodi od prodaje nematerijalne proizvedene imovine</t>
  </si>
  <si>
    <t>7262 Ulaganja u računalne programe</t>
  </si>
  <si>
    <t>3 Rashodi poslovanja</t>
  </si>
  <si>
    <t>31 Rashodi za zaposlene</t>
  </si>
  <si>
    <t>311 Plaće (Bruto)</t>
  </si>
  <si>
    <t>3111 Plaće za redovan rad</t>
  </si>
  <si>
    <t>3112 Plaće u naravi</t>
  </si>
  <si>
    <t>3113 Plaće za prekovremeni rad</t>
  </si>
  <si>
    <t>3114 Plaće za posebne uvjete rada</t>
  </si>
  <si>
    <t>312 Ostali rashodi za zaposlene</t>
  </si>
  <si>
    <t>3121 Ostali rashodi za zaposlene</t>
  </si>
  <si>
    <t>313 Doprinosi na plaće</t>
  </si>
  <si>
    <t>3131 Doprinosi za mirovinsko osiguranje za staž s povećanim trajanjem</t>
  </si>
  <si>
    <t>3132 Doprinosi za obvezno zdravstveno osiguranje</t>
  </si>
  <si>
    <t>3133 Doprinosi za obvezno osiguranje u slučaju nezaposlenosti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</si>
  <si>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</si>
  <si>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</si>
  <si>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</si>
  <si>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</si>
  <si>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</si>
  <si>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</si>
  <si>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</si>
  <si>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</si>
  <si>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</si>
  <si>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</si>
  <si>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</si>
  <si>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autogume</t>
  </si>
  <si>
    <t>3227 Službena, radna i zaštitna odjeća i obuća</t>
  </si>
  <si>
    <t>323 Rashodi za usluge</t>
  </si>
  <si>
    <t>3231 Usluge telefona, interneta, pošte i prijevoza</t>
  </si>
  <si>
    <t>3232 Usluge tekućeg i investicijskog  održavanja</t>
  </si>
  <si>
    <t>3233 Usluge promidžbe i informiranja</t>
  </si>
  <si>
    <t>3234 Komunalne usluge</t>
  </si>
  <si>
    <t>3235 Zakupnine i najamnine</t>
  </si>
  <si>
    <t>3236 Zdravstvene i veterinarske usluge</t>
  </si>
  <si>
    <t>3237 Intelektualne i osobne usluge</t>
  </si>
  <si>
    <t>3238 Računalne usluge</t>
  </si>
  <si>
    <t>3239 Ostale usluge</t>
  </si>
  <si>
    <t>324 Naknade troškova osobama izvan radnog odnosa</t>
  </si>
  <si>
    <t>3241 Naknade troškova osobama izvan radnog odnosa</t>
  </si>
  <si>
    <t>325 Rashodi lijekova i potrošnog medicinskog materijala kod zdravstvenih ustanova</t>
  </si>
  <si>
    <t>3251 Rashodi po osnovi utroška lijekova i potrošnog medicinskog materijala</t>
  </si>
  <si>
    <t>3252 Rashodi po osnovi otpisa lijekova i potrošnog medicinskog materijala</t>
  </si>
  <si>
    <t>3253 Rashodi po osnovi donacije lijekova i potrošnog medicinskog materijala</t>
  </si>
  <si>
    <t>329 Ostali nespomenuti rashodi poslovanja</t>
  </si>
  <si>
    <t>3291 Naknade za rad predstavničkih i izvršnih tijela, povjerenstava i slično</t>
  </si>
  <si>
    <t>3292 Premije osiguranja</t>
  </si>
  <si>
    <t>3293 Reprezentacija</t>
  </si>
  <si>
    <t>3294 Članarine i norme</t>
  </si>
  <si>
    <t>3295 Pristojbe i naknade</t>
  </si>
  <si>
    <t>3296 Troškovi sudskih postupaka</t>
  </si>
  <si>
    <t>3299 Ostali nespomenuti rashodi poslovanja</t>
  </si>
  <si>
    <t>34 Financijski rashodi</t>
  </si>
  <si>
    <t>342 Kamate za primljene kredite i zajmove</t>
  </si>
  <si>
    <t>3427 Kamate za primljene zajmove od trgovačkih društava i obrtnika izvan javnog sektora</t>
  </si>
  <si>
    <t>343 Ostali financijski rashodi</t>
  </si>
  <si>
    <t>3431 Bankarske usluge i usluge platnog prometa</t>
  </si>
  <si>
    <t>3432 Negativne tečajne razlike i razlike zbog primjene valutne klauzule</t>
  </si>
  <si>
    <t>3433 Zatezne kamate</t>
  </si>
  <si>
    <t>3434 Ostali nespomenuti financijski rashodi</t>
  </si>
  <si>
    <t>35 Subvencije</t>
  </si>
  <si>
    <t>351 Subvencije kreditnim i ostalim financijskim institucijama i trgovačkim društvima u javnom sektoru</t>
  </si>
  <si>
    <t>3512 Subvencije trgovačkim društvima u javnom sektoru</t>
  </si>
  <si>
    <t>3522 Subvencije trgovačkim društvima i zadrugama izvan javnog sektora</t>
  </si>
  <si>
    <t>3523 Subvencije poljoprivrednicima i obrtnicima</t>
  </si>
  <si>
    <t>36 Pomoći dane u inozemstvo i unutar općeg proračuna</t>
  </si>
  <si>
    <t>361 Pomoći inozemnim vladama</t>
  </si>
  <si>
    <t>3611 Tekuće pomoći inozemnim vladama</t>
  </si>
  <si>
    <t>362 Pomoći međunarodnim organizacijama te institucijama i tijelima EU</t>
  </si>
  <si>
    <t>3621 Tekuće pomoći međunarodnim organizacijama te institucijama i tijelima EU</t>
  </si>
  <si>
    <t>363 Pomoći drugom proračunu i izvanproračunskim korisnicima</t>
  </si>
  <si>
    <t>3631 Tekuće pomoći drugom proračunu i izvanproračunskim korisnicima</t>
  </si>
  <si>
    <t>366 Pomoći proračunskim korisnicima drugih proračuna</t>
  </si>
  <si>
    <t>3661 Tekuće pomoći proračunskim korisnicima drugih proračuna</t>
  </si>
  <si>
    <t>368 Pomoći temeljem prijenosa EU sredstava</t>
  </si>
  <si>
    <t>3681 Tekuće pomoći temeljem prijenosa EU sredstava</t>
  </si>
  <si>
    <t>37 Naknade građanima i kućanstvima na temelju osiguranja i druge naknade</t>
  </si>
  <si>
    <t>372 Ostale naknade građanima i kućanstvima iz proračuna</t>
  </si>
  <si>
    <t>3721 Naknade građanima i kućanstvima u novcu</t>
  </si>
  <si>
    <t>3722 Naknade građanima i kućanstvima u naravi</t>
  </si>
  <si>
    <t>3723 Naknade građanima i kućanstvima iz EU sredstava</t>
  </si>
  <si>
    <t>38 Rashodi za donacije, kazne, naknade šteta i kapitalne pomoći</t>
  </si>
  <si>
    <t>381 Tekuće donacije</t>
  </si>
  <si>
    <t>3811 Tekuće donacije u novcu</t>
  </si>
  <si>
    <t>3812 Tekuće donacije u naravi</t>
  </si>
  <si>
    <t>3813 Tekuće donacije iz EU sredstava</t>
  </si>
  <si>
    <t>382 Kapitalne donacije</t>
  </si>
  <si>
    <t>3821 Kapitalne donacije neprofitnim organizacijama</t>
  </si>
  <si>
    <t>3822 Kapitalne donacije građanima i kućanstvima</t>
  </si>
  <si>
    <t>383 Kazne, penali i naknade štete</t>
  </si>
  <si>
    <t>3831 Naknade šteta pravnim i fizičkim osobama</t>
  </si>
  <si>
    <t>3832 Penali, ležarine i drugo</t>
  </si>
  <si>
    <t>3833 Naknade šteta zaposlenicima</t>
  </si>
  <si>
    <t>3834 Ugovorene kazne i ostale naknade šteta</t>
  </si>
  <si>
    <t>3835 Ostale kazne</t>
  </si>
  <si>
    <t>386 Kapitalne pomoći</t>
  </si>
  <si>
    <t>4 Rashodi za nabavu nefinancijske imovine</t>
  </si>
  <si>
    <t>41 Rashodi za nabavu neproizvedene dugotrajne imovine</t>
  </si>
  <si>
    <t>411 Materijalna imovina - prirodna bogatstva</t>
  </si>
  <si>
    <t>4111 Zemljište</t>
  </si>
  <si>
    <t>412 Nematerijalna imovina</t>
  </si>
  <si>
    <t>4123 Licence</t>
  </si>
  <si>
    <t>4124 Ostala prava</t>
  </si>
  <si>
    <t>4126 Ostala nematerijalna imovina</t>
  </si>
  <si>
    <t>42 Rashodi za nabavu proizvedene dugotrajne imovine</t>
  </si>
  <si>
    <t>421 Građevinski objekti</t>
  </si>
  <si>
    <t>4211 Stambeni objekti</t>
  </si>
  <si>
    <t>4212 Poslovni objekti</t>
  </si>
  <si>
    <t>4213 Ceste, željeznice i ostali prometni objekti</t>
  </si>
  <si>
    <t>4214 Ostali građevinski objekti</t>
  </si>
  <si>
    <t>422 Postrojenja i oprema</t>
  </si>
  <si>
    <t>4221 Uredska oprema i namještaj</t>
  </si>
  <si>
    <t>4222 Komunikacijska oprema</t>
  </si>
  <si>
    <t>4223 Oprema za održavanje i zaštitu</t>
  </si>
  <si>
    <t>4224 Medicinska i laboratorijska oprema</t>
  </si>
  <si>
    <t>4225 Instrumenti i uređaji</t>
  </si>
  <si>
    <t>4226 Sportska i glazbena oprema</t>
  </si>
  <si>
    <t>4227 Uređaji, strojevi i oprema za ostale namjene</t>
  </si>
  <si>
    <t>423 Prijevozna sredstva</t>
  </si>
  <si>
    <t>4231 Prijevozna sredstva u cestovnom prometu</t>
  </si>
  <si>
    <t>424 Knjige, umjetnička djela i ostale izložbene vrijednosti</t>
  </si>
  <si>
    <t>4241 Knjige</t>
  </si>
  <si>
    <t>4242 Umjetnička djela (izložena u galerijama, muzejima i slično)</t>
  </si>
  <si>
    <t>4243 Muzejski izlošci i predmeti prirodnih rijetkosti</t>
  </si>
  <si>
    <t>4244 Ostale nespomenute izložbene vrijednosti</t>
  </si>
  <si>
    <t>425 Višegodišnji nasadi i osnovno stado</t>
  </si>
  <si>
    <t>4251 Višegodišnji nasadi</t>
  </si>
  <si>
    <t>426 Nematerijalna proizvedena imovina</t>
  </si>
  <si>
    <t>4262 Ulaganja u računalne programe</t>
  </si>
  <si>
    <t>4264 Ostala nematerijalna proizvedena imovina</t>
  </si>
  <si>
    <t>43 Rashodi za nabavu plemenitih metala i ostalih pohranjenih vrijednosti</t>
  </si>
  <si>
    <t>431 Plemeniti metali i ostale pohranjene vrijednosti</t>
  </si>
  <si>
    <t>4312 Pohranjene knjige, umjetnička djela i slične vrijednosti</t>
  </si>
  <si>
    <t>45 Rashodi za dodatna ulaganja na nefinancijskoj imovini</t>
  </si>
  <si>
    <t>451 Dodatna ulaganja na građevinskim objektima</t>
  </si>
  <si>
    <t>4511 Dodatna ulaganja na građevinskim objektima</t>
  </si>
  <si>
    <t>452 Dodatna ulaganja na postrojenjima i opremi</t>
  </si>
  <si>
    <t>4521 Dodatna ulaganja na postrojenjima i opremi</t>
  </si>
  <si>
    <t>453 Dodatna ulaganja na prijevoznim sredstvima</t>
  </si>
  <si>
    <t>4531 Dodatna ulaganja na prijevoznim sredstvima</t>
  </si>
  <si>
    <t>454 Dodatna ulaganja za ostalu nefinancijsku imovinu</t>
  </si>
  <si>
    <t>4541 Dodatna ulaganja za ostalu nefinancijsku imovinu</t>
  </si>
  <si>
    <t>BROJČANA OZNAKA I NAZIV</t>
  </si>
  <si>
    <t>INDEKS</t>
  </si>
  <si>
    <t>UKUPNI PRIHODI</t>
  </si>
  <si>
    <t>5=4/2*100</t>
  </si>
  <si>
    <t>6=4/3*100</t>
  </si>
  <si>
    <t>EUR</t>
  </si>
  <si>
    <t>OSTVARENJE / IZVRŠENJE
I.- VI. 2025.</t>
  </si>
  <si>
    <t>OSTVARENJE / IZVRŠENJE
I.- VI. 2026.</t>
  </si>
  <si>
    <t>UKUPNI RASHODI</t>
  </si>
  <si>
    <t>I. OPĆI DIO</t>
  </si>
  <si>
    <t>RAČUN PRIHODA I RASHODA</t>
  </si>
  <si>
    <t>IZVJEŠTAJ O PRIHODIMA I RASHODIMA PREMA EKONOMSKOJ KLASIFIKACIJI</t>
  </si>
  <si>
    <t>66 Prihodi od prodaje proizvoda i robe te pruženih usluga, prihodi od donacija te povrati po protestiranim jamstvima</t>
  </si>
  <si>
    <t>663 Donacije od pravnih i fizičkih osoba izvan općeg proračuna te povrat donacija i kapitalnih pomoći po protestiranim jamstvima</t>
  </si>
  <si>
    <t>3421 Kamate za primljene kredite i zajmove od međunarodnih organizacija, institucija i tijela EU te inozemnih vlada</t>
  </si>
  <si>
    <t>3423 Kamate za primljene kredite i zajmove od kreditnih i ostalih financijskih institucija izvan javnog sektora</t>
  </si>
  <si>
    <t>352 Subvencije kreditnim i financijskim institucijama, trgovačkim društvima, zadrugama, poljoprivrednicima i obrtnicima izvan javnog sektora</t>
  </si>
  <si>
    <t>3861 Kapitalne pomoći kreditnim i ostalim financijskim institucijama te trgovačkim društvima u javnom sektoru</t>
  </si>
  <si>
    <t>IZVORNI PLAN
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</si>
</sst>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2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3" fontId="3" fillId="2" borderId="1" xfId="1" applyNumberFormat="1" applyFont="1" applyFill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5" fillId="0" borderId="0" xfId="0" applyFont="1"/>
    <xf numFmtId="0" fontId="3" fillId="2" borderId="1" xfId="0" applyFont="1" applyFill="1" applyBorder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3" fontId="2" fillId="0" borderId="0" xfId="0" applyNumberFormat="1" applyFont="1"/>
    <xf numFmtId="3" fontId="3" fillId="0" borderId="0" xfId="0" applyNumberFormat="1" applyFont="1"/>
    <xf numFmtId="0" fontId="6" fillId="0" borderId="0" xfId="0" applyFont="1" applyAlignment="1">
      <alignment horizontal="right"/>
    </xf>
    <xf numFmtId="0" fontId="7" fillId="3" borderId="1" xfId="1" applyFont="1" applyFill="1" applyBorder="1" applyAlignment="1">
      <alignment vertical="center" wrapText="1"/>
    </xf>
    <xf numFmtId="4" fontId="7" fillId="3" borderId="1" xfId="1" applyNumberFormat="1" applyFont="1" applyFill="1" applyBorder="1" applyAlignment="1">
      <alignment vertical="center" wrapText="1"/>
    </xf>
    <xf numFmtId="3" fontId="7" fillId="3" borderId="1" xfId="1" applyNumberFormat="1" applyFont="1" applyFill="1" applyBorder="1" applyAlignment="1">
      <alignment vertical="center" wrapText="1"/>
    </xf>
    <xf numFmtId="0" fontId="3" fillId="0" borderId="1" xfId="0" applyFont="1" applyBorder="1"/>
    <xf numFmtId="4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Fill="1" applyBorder="1" applyAlignment="1">
      <alignment horizontal="right"/>
    </xf>
    <xf numFmtId="0" fontId="2" fillId="0" borderId="1" xfId="0" applyFont="1" applyBorder="1"/>
    <xf numFmtId="4" fontId="2" fillId="0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8" fillId="0" borderId="0" xfId="0" applyFont="1"/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center"/>
    </xf>
    <xf numFmtId="3" fontId="3" fillId="2" borderId="1" xfId="0" applyNumberFormat="1" applyFont="1" applyFill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9"/>
  <sheetViews>
    <sheetView tabSelected="1" workbookViewId="0">
      <selection activeCell="C213" sqref="C213"/>
    </sheetView>
  </sheetViews>
  <sheetFormatPr defaultRowHeight="15" x14ac:dyDescent="0.2"/>
  <cols>
    <col min="1" max="1" width="116.7109375" style="1" customWidth="1"/>
    <col min="2" max="2" width="20.7109375" style="1" customWidth="1"/>
    <col min="3" max="3" width="20.7109375" style="15" customWidth="1"/>
    <col min="4" max="4" width="20.7109375" style="1" customWidth="1"/>
    <col min="5" max="6" width="11.7109375" style="4" customWidth="1"/>
    <col min="7" max="7" width="9.140625" style="1"/>
    <col min="8" max="8" width="19.28515625" style="1" bestFit="1" customWidth="1"/>
    <col min="9" max="16384" width="9.140625" style="1"/>
  </cols>
  <sheetData>
    <row r="1" spans="1:8" s="27" customFormat="1" ht="15.75" x14ac:dyDescent="0.25">
      <c r="A1" s="35" t="s">
        <v>254</v>
      </c>
      <c r="B1" s="35"/>
      <c r="C1" s="35"/>
      <c r="D1" s="35"/>
      <c r="E1" s="35"/>
      <c r="F1" s="35"/>
    </row>
    <row r="2" spans="1:8" s="27" customFormat="1" ht="15.75" x14ac:dyDescent="0.25">
      <c r="A2" s="35" t="s">
        <v>255</v>
      </c>
      <c r="B2" s="35"/>
      <c r="C2" s="35"/>
      <c r="D2" s="35"/>
      <c r="E2" s="35"/>
      <c r="F2" s="35"/>
    </row>
    <row r="3" spans="1:8" s="27" customFormat="1" ht="15.75" x14ac:dyDescent="0.25">
      <c r="A3" s="35" t="s">
        <v>256</v>
      </c>
      <c r="B3" s="35"/>
      <c r="C3" s="35"/>
      <c r="D3" s="35"/>
      <c r="E3" s="35"/>
      <c r="F3" s="35"/>
    </row>
    <row r="4" spans="1:8" x14ac:dyDescent="0.2">
      <c r="F4" s="17" t="s">
        <v>250</v>
      </c>
    </row>
    <row r="5" spans="1:8" ht="50.25" customHeight="1" x14ac:dyDescent="0.2">
      <c r="A5" s="5" t="s">
        <v>245</v>
      </c>
      <c r="B5" s="6" t="s">
        <v>251</v>
      </c>
      <c r="C5" s="7" t="s">
        <v>263</v>
      </c>
      <c r="D5" s="7" t="s">
        <v>252</v>
      </c>
      <c r="E5" s="6" t="s">
        <v>246</v>
      </c>
      <c r="F5" s="8" t="s">
        <v>246</v>
      </c>
    </row>
    <row r="6" spans="1:8" s="12" customFormat="1" ht="12" customHeight="1" x14ac:dyDescent="0.2">
      <c r="A6" s="9">
        <v>1</v>
      </c>
      <c r="B6" s="10">
        <v>2</v>
      </c>
      <c r="C6" s="11">
        <v>3</v>
      </c>
      <c r="D6" s="11">
        <v>4</v>
      </c>
      <c r="E6" s="10" t="s">
        <v>248</v>
      </c>
      <c r="F6" s="10" t="s">
        <v>249</v>
      </c>
    </row>
    <row r="7" spans="1:8" ht="13.5" customHeight="1" x14ac:dyDescent="0.2">
      <c r="A7" s="13" t="s">
        <v>247</v>
      </c>
      <c r="B7" s="14">
        <f>+B8+B93</f>
        <v>1219814990.3099999</v>
      </c>
      <c r="C7" s="36">
        <f t="shared" ref="C7:D7" si="0">+C8+C93</f>
        <v>2931223940</v>
      </c>
      <c r="D7" s="14">
        <f t="shared" si="0"/>
        <v>1352002664.3399999</v>
      </c>
      <c r="E7" s="14">
        <f>D7/B7*100</f>
        <v>110.83669860430278</v>
      </c>
      <c r="F7" s="14">
        <f>D7/C7*100</f>
        <v>46.124168334269264</v>
      </c>
    </row>
    <row r="8" spans="1:8" ht="15.75" x14ac:dyDescent="0.2">
      <c r="A8" s="18" t="s">
        <v>1</v>
      </c>
      <c r="B8" s="19">
        <v>1214947094.74</v>
      </c>
      <c r="C8" s="20">
        <v>2919969020</v>
      </c>
      <c r="D8" s="19">
        <f>+D9+D26+D47+D65+D78+D85+D88</f>
        <v>1347751085.9599998</v>
      </c>
      <c r="E8" s="19">
        <f>D8/B8*100</f>
        <v>110.93084561418043</v>
      </c>
      <c r="F8" s="19">
        <f>D8/C8*100</f>
        <v>46.156348808111666</v>
      </c>
    </row>
    <row r="9" spans="1:8" ht="15.75" x14ac:dyDescent="0.25">
      <c r="A9" s="21" t="s">
        <v>2</v>
      </c>
      <c r="B9" s="22">
        <v>666396546.76999998</v>
      </c>
      <c r="C9" s="23">
        <v>1633130000</v>
      </c>
      <c r="D9" s="22">
        <v>753554258.25999999</v>
      </c>
      <c r="E9" s="22">
        <f>D9/B9*100</f>
        <v>113.07895605288627</v>
      </c>
      <c r="F9" s="22">
        <f>D9/C9*100</f>
        <v>46.141719168712839</v>
      </c>
    </row>
    <row r="10" spans="1:8" x14ac:dyDescent="0.2">
      <c r="A10" s="24" t="s">
        <v>3</v>
      </c>
      <c r="B10" s="25">
        <v>635202044.38</v>
      </c>
      <c r="C10" s="26" t="s">
        <v>0</v>
      </c>
      <c r="D10" s="25">
        <v>715735684.38</v>
      </c>
      <c r="E10" s="25">
        <f t="shared" ref="E10:E73" si="1">D10/B10*100</f>
        <v>112.67842896799966</v>
      </c>
      <c r="F10" s="25" t="s">
        <v>0</v>
      </c>
      <c r="H10" s="4"/>
    </row>
    <row r="11" spans="1:8" x14ac:dyDescent="0.2">
      <c r="A11" s="24" t="s">
        <v>4</v>
      </c>
      <c r="B11" s="25">
        <v>587488392.36000001</v>
      </c>
      <c r="C11" s="26" t="s">
        <v>0</v>
      </c>
      <c r="D11" s="25">
        <v>663788621.61000001</v>
      </c>
      <c r="E11" s="25">
        <f t="shared" si="1"/>
        <v>112.98752966735125</v>
      </c>
      <c r="F11" s="25" t="s">
        <v>0</v>
      </c>
    </row>
    <row r="12" spans="1:8" x14ac:dyDescent="0.2">
      <c r="A12" s="24" t="s">
        <v>5</v>
      </c>
      <c r="B12" s="25">
        <v>33882523.329999998</v>
      </c>
      <c r="C12" s="26" t="s">
        <v>0</v>
      </c>
      <c r="D12" s="25">
        <v>35604205.270000003</v>
      </c>
      <c r="E12" s="25">
        <f t="shared" si="1"/>
        <v>105.08132739475047</v>
      </c>
      <c r="F12" s="25" t="s">
        <v>0</v>
      </c>
    </row>
    <row r="13" spans="1:8" x14ac:dyDescent="0.2">
      <c r="A13" s="24" t="s">
        <v>6</v>
      </c>
      <c r="B13" s="25">
        <v>20923238.539999999</v>
      </c>
      <c r="C13" s="26" t="s">
        <v>0</v>
      </c>
      <c r="D13" s="25">
        <v>25797133.920000002</v>
      </c>
      <c r="E13" s="25">
        <f t="shared" si="1"/>
        <v>123.29417298704659</v>
      </c>
      <c r="F13" s="25" t="s">
        <v>0</v>
      </c>
    </row>
    <row r="14" spans="1:8" x14ac:dyDescent="0.2">
      <c r="A14" s="24" t="s">
        <v>7</v>
      </c>
      <c r="B14" s="25">
        <v>78003192.879999995</v>
      </c>
      <c r="C14" s="26" t="s">
        <v>0</v>
      </c>
      <c r="D14" s="25">
        <v>90378861.489999995</v>
      </c>
      <c r="E14" s="25">
        <f t="shared" si="1"/>
        <v>115.86559235983931</v>
      </c>
      <c r="F14" s="25" t="s">
        <v>0</v>
      </c>
    </row>
    <row r="15" spans="1:8" x14ac:dyDescent="0.2">
      <c r="A15" s="24" t="s">
        <v>8</v>
      </c>
      <c r="B15" s="25">
        <v>14453235.939999999</v>
      </c>
      <c r="C15" s="26" t="s">
        <v>0</v>
      </c>
      <c r="D15" s="25">
        <v>13816124.869999999</v>
      </c>
      <c r="E15" s="25">
        <f t="shared" si="1"/>
        <v>95.591914000125286</v>
      </c>
      <c r="F15" s="25" t="s">
        <v>0</v>
      </c>
    </row>
    <row r="16" spans="1:8" x14ac:dyDescent="0.2">
      <c r="A16" s="24" t="s">
        <v>9</v>
      </c>
      <c r="B16" s="25">
        <v>139856.72</v>
      </c>
      <c r="C16" s="26" t="s">
        <v>0</v>
      </c>
      <c r="D16" s="25">
        <v>785706.9</v>
      </c>
      <c r="E16" s="25">
        <f t="shared" si="1"/>
        <v>561.79417049105678</v>
      </c>
      <c r="F16" s="25" t="s">
        <v>0</v>
      </c>
    </row>
    <row r="17" spans="1:6" x14ac:dyDescent="0.2">
      <c r="A17" s="24" t="s">
        <v>10</v>
      </c>
      <c r="B17" s="25">
        <v>-99688395.390000001</v>
      </c>
      <c r="C17" s="26" t="s">
        <v>0</v>
      </c>
      <c r="D17" s="25">
        <v>-114434969.68000001</v>
      </c>
      <c r="E17" s="25">
        <f t="shared" si="1"/>
        <v>114.7926689283227</v>
      </c>
      <c r="F17" s="25" t="s">
        <v>0</v>
      </c>
    </row>
    <row r="18" spans="1:6" x14ac:dyDescent="0.2">
      <c r="A18" s="24" t="s">
        <v>11</v>
      </c>
      <c r="B18" s="25">
        <v>23289036.329999998</v>
      </c>
      <c r="C18" s="26" t="s">
        <v>0</v>
      </c>
      <c r="D18" s="25">
        <v>29424706.969999999</v>
      </c>
      <c r="E18" s="25">
        <f t="shared" si="1"/>
        <v>126.34574721366327</v>
      </c>
      <c r="F18" s="25" t="s">
        <v>0</v>
      </c>
    </row>
    <row r="19" spans="1:6" x14ac:dyDescent="0.2">
      <c r="A19" s="24" t="s">
        <v>12</v>
      </c>
      <c r="B19" s="25">
        <v>215882.85</v>
      </c>
      <c r="C19" s="26" t="s">
        <v>0</v>
      </c>
      <c r="D19" s="25">
        <v>7621480.1699999999</v>
      </c>
      <c r="E19" s="25">
        <f t="shared" si="1"/>
        <v>3530.3777812827648</v>
      </c>
      <c r="F19" s="25" t="s">
        <v>0</v>
      </c>
    </row>
    <row r="20" spans="1:6" x14ac:dyDescent="0.2">
      <c r="A20" s="24" t="s">
        <v>13</v>
      </c>
      <c r="B20" s="25">
        <v>211926.26</v>
      </c>
      <c r="C20" s="26" t="s">
        <v>0</v>
      </c>
      <c r="D20" s="25">
        <v>279668.25</v>
      </c>
      <c r="E20" s="25">
        <f t="shared" si="1"/>
        <v>131.96488722067761</v>
      </c>
      <c r="F20" s="25" t="s">
        <v>0</v>
      </c>
    </row>
    <row r="21" spans="1:6" x14ac:dyDescent="0.2">
      <c r="A21" s="24" t="s">
        <v>14</v>
      </c>
      <c r="B21" s="25">
        <v>22861227.219999999</v>
      </c>
      <c r="C21" s="26" t="s">
        <v>0</v>
      </c>
      <c r="D21" s="25">
        <v>21523558.550000001</v>
      </c>
      <c r="E21" s="25">
        <f t="shared" si="1"/>
        <v>94.148745134601754</v>
      </c>
      <c r="F21" s="25" t="s">
        <v>0</v>
      </c>
    </row>
    <row r="22" spans="1:6" x14ac:dyDescent="0.2">
      <c r="A22" s="24" t="s">
        <v>15</v>
      </c>
      <c r="B22" s="25">
        <v>7905466.0599999996</v>
      </c>
      <c r="C22" s="26" t="s">
        <v>0</v>
      </c>
      <c r="D22" s="25">
        <v>8393866.9100000001</v>
      </c>
      <c r="E22" s="25">
        <f t="shared" si="1"/>
        <v>106.17801463308034</v>
      </c>
      <c r="F22" s="25" t="s">
        <v>0</v>
      </c>
    </row>
    <row r="23" spans="1:6" x14ac:dyDescent="0.2">
      <c r="A23" s="24" t="s">
        <v>16</v>
      </c>
      <c r="B23" s="25">
        <v>23324.560000000001</v>
      </c>
      <c r="C23" s="26" t="s">
        <v>0</v>
      </c>
      <c r="D23" s="25">
        <v>20238.07</v>
      </c>
      <c r="E23" s="25">
        <f t="shared" si="1"/>
        <v>86.767210185315392</v>
      </c>
      <c r="F23" s="25" t="s">
        <v>0</v>
      </c>
    </row>
    <row r="24" spans="1:6" x14ac:dyDescent="0.2">
      <c r="A24" s="24" t="s">
        <v>17</v>
      </c>
      <c r="B24" s="25">
        <v>7871334.1500000004</v>
      </c>
      <c r="C24" s="26" t="s">
        <v>0</v>
      </c>
      <c r="D24" s="25">
        <v>8363907.9400000004</v>
      </c>
      <c r="E24" s="25">
        <f t="shared" si="1"/>
        <v>106.2578183140656</v>
      </c>
      <c r="F24" s="25" t="s">
        <v>0</v>
      </c>
    </row>
    <row r="25" spans="1:6" x14ac:dyDescent="0.2">
      <c r="A25" s="24" t="s">
        <v>18</v>
      </c>
      <c r="B25" s="25">
        <v>10807.35</v>
      </c>
      <c r="C25" s="26" t="s">
        <v>0</v>
      </c>
      <c r="D25" s="25">
        <v>9720.9</v>
      </c>
      <c r="E25" s="25">
        <f t="shared" si="1"/>
        <v>89.947119321572814</v>
      </c>
      <c r="F25" s="25" t="s">
        <v>0</v>
      </c>
    </row>
    <row r="26" spans="1:6" ht="15.75" x14ac:dyDescent="0.25">
      <c r="A26" s="21" t="s">
        <v>19</v>
      </c>
      <c r="B26" s="22">
        <v>260349512.03999999</v>
      </c>
      <c r="C26" s="23">
        <v>683074590</v>
      </c>
      <c r="D26" s="22">
        <v>282490987.70999998</v>
      </c>
      <c r="E26" s="22">
        <f t="shared" si="1"/>
        <v>108.50451974981929</v>
      </c>
      <c r="F26" s="22">
        <f>D26/C26*100</f>
        <v>41.355803867627394</v>
      </c>
    </row>
    <row r="27" spans="1:6" x14ac:dyDescent="0.2">
      <c r="A27" s="24" t="s">
        <v>20</v>
      </c>
      <c r="B27" s="25">
        <v>7158</v>
      </c>
      <c r="C27" s="26" t="s">
        <v>0</v>
      </c>
      <c r="D27" s="25">
        <v>180045.79</v>
      </c>
      <c r="E27" s="25">
        <f t="shared" si="1"/>
        <v>2515.308605755798</v>
      </c>
      <c r="F27" s="25" t="s">
        <v>0</v>
      </c>
    </row>
    <row r="28" spans="1:6" x14ac:dyDescent="0.2">
      <c r="A28" s="24" t="s">
        <v>21</v>
      </c>
      <c r="B28" s="25">
        <v>7158</v>
      </c>
      <c r="C28" s="26" t="s">
        <v>0</v>
      </c>
      <c r="D28" s="25">
        <v>174585.14</v>
      </c>
      <c r="E28" s="25">
        <f t="shared" si="1"/>
        <v>2439.0212349818389</v>
      </c>
      <c r="F28" s="25" t="s">
        <v>0</v>
      </c>
    </row>
    <row r="29" spans="1:6" x14ac:dyDescent="0.2">
      <c r="A29" s="24" t="s">
        <v>22</v>
      </c>
      <c r="B29" s="25">
        <v>0</v>
      </c>
      <c r="C29" s="26" t="s">
        <v>0</v>
      </c>
      <c r="D29" s="25">
        <v>5460.65</v>
      </c>
      <c r="E29" s="25">
        <v>0</v>
      </c>
      <c r="F29" s="25" t="s">
        <v>0</v>
      </c>
    </row>
    <row r="30" spans="1:6" x14ac:dyDescent="0.2">
      <c r="A30" s="24" t="s">
        <v>23</v>
      </c>
      <c r="B30" s="25">
        <v>534835.12</v>
      </c>
      <c r="C30" s="26" t="s">
        <v>0</v>
      </c>
      <c r="D30" s="25">
        <v>455205.11</v>
      </c>
      <c r="E30" s="25">
        <f t="shared" si="1"/>
        <v>85.111297477996587</v>
      </c>
      <c r="F30" s="25" t="s">
        <v>0</v>
      </c>
    </row>
    <row r="31" spans="1:6" x14ac:dyDescent="0.2">
      <c r="A31" s="24" t="s">
        <v>24</v>
      </c>
      <c r="B31" s="25">
        <v>148745.13</v>
      </c>
      <c r="C31" s="26" t="s">
        <v>0</v>
      </c>
      <c r="D31" s="25">
        <v>190994.36</v>
      </c>
      <c r="E31" s="25">
        <f t="shared" si="1"/>
        <v>128.40377362270615</v>
      </c>
      <c r="F31" s="25" t="s">
        <v>0</v>
      </c>
    </row>
    <row r="32" spans="1:6" x14ac:dyDescent="0.2">
      <c r="A32" s="24" t="s">
        <v>25</v>
      </c>
      <c r="B32" s="25">
        <v>386089.99</v>
      </c>
      <c r="C32" s="26" t="s">
        <v>0</v>
      </c>
      <c r="D32" s="25">
        <v>264210.75</v>
      </c>
      <c r="E32" s="25">
        <f t="shared" si="1"/>
        <v>68.432426854682248</v>
      </c>
      <c r="F32" s="25" t="s">
        <v>0</v>
      </c>
    </row>
    <row r="33" spans="1:6" x14ac:dyDescent="0.2">
      <c r="A33" s="24" t="s">
        <v>26</v>
      </c>
      <c r="B33" s="25">
        <v>8087594.9299999997</v>
      </c>
      <c r="C33" s="26" t="s">
        <v>0</v>
      </c>
      <c r="D33" s="25">
        <v>8699023.0500000007</v>
      </c>
      <c r="E33" s="25">
        <f t="shared" si="1"/>
        <v>107.56007348651919</v>
      </c>
      <c r="F33" s="25" t="s">
        <v>0</v>
      </c>
    </row>
    <row r="34" spans="1:6" x14ac:dyDescent="0.2">
      <c r="A34" s="24" t="s">
        <v>27</v>
      </c>
      <c r="B34" s="25">
        <v>7293496.75</v>
      </c>
      <c r="C34" s="26" t="s">
        <v>0</v>
      </c>
      <c r="D34" s="25">
        <v>8451198.9700000007</v>
      </c>
      <c r="E34" s="25">
        <f t="shared" si="1"/>
        <v>115.87307514739074</v>
      </c>
      <c r="F34" s="25" t="s">
        <v>0</v>
      </c>
    </row>
    <row r="35" spans="1:6" x14ac:dyDescent="0.2">
      <c r="A35" s="24" t="s">
        <v>28</v>
      </c>
      <c r="B35" s="25">
        <v>794098.18</v>
      </c>
      <c r="C35" s="26" t="s">
        <v>0</v>
      </c>
      <c r="D35" s="25">
        <v>247824.08</v>
      </c>
      <c r="E35" s="25">
        <f t="shared" si="1"/>
        <v>31.208241781891498</v>
      </c>
      <c r="F35" s="25" t="s">
        <v>0</v>
      </c>
    </row>
    <row r="36" spans="1:6" x14ac:dyDescent="0.2">
      <c r="A36" s="24" t="s">
        <v>29</v>
      </c>
      <c r="B36" s="25">
        <v>663566.75</v>
      </c>
      <c r="C36" s="26" t="s">
        <v>0</v>
      </c>
      <c r="D36" s="25">
        <v>284918.98</v>
      </c>
      <c r="E36" s="25">
        <f t="shared" si="1"/>
        <v>42.937501012520592</v>
      </c>
      <c r="F36" s="25" t="s">
        <v>0</v>
      </c>
    </row>
    <row r="37" spans="1:6" x14ac:dyDescent="0.2">
      <c r="A37" s="24" t="s">
        <v>30</v>
      </c>
      <c r="B37" s="25">
        <v>100424.7</v>
      </c>
      <c r="C37" s="26" t="s">
        <v>0</v>
      </c>
      <c r="D37" s="25">
        <v>209210.37</v>
      </c>
      <c r="E37" s="25">
        <f t="shared" si="1"/>
        <v>208.32561112953289</v>
      </c>
      <c r="F37" s="25" t="s">
        <v>0</v>
      </c>
    </row>
    <row r="38" spans="1:6" x14ac:dyDescent="0.2">
      <c r="A38" s="24" t="s">
        <v>31</v>
      </c>
      <c r="B38" s="25">
        <v>563142.05000000005</v>
      </c>
      <c r="C38" s="26" t="s">
        <v>0</v>
      </c>
      <c r="D38" s="25">
        <v>75708.61</v>
      </c>
      <c r="E38" s="25">
        <f t="shared" si="1"/>
        <v>13.443963206086279</v>
      </c>
      <c r="F38" s="25" t="s">
        <v>0</v>
      </c>
    </row>
    <row r="39" spans="1:6" x14ac:dyDescent="0.2">
      <c r="A39" s="24" t="s">
        <v>32</v>
      </c>
      <c r="B39" s="25">
        <v>22938748.629999999</v>
      </c>
      <c r="C39" s="26" t="s">
        <v>0</v>
      </c>
      <c r="D39" s="25">
        <v>21361477.449999999</v>
      </c>
      <c r="E39" s="25">
        <f t="shared" si="1"/>
        <v>93.123987688076426</v>
      </c>
      <c r="F39" s="25" t="s">
        <v>0</v>
      </c>
    </row>
    <row r="40" spans="1:6" x14ac:dyDescent="0.2">
      <c r="A40" s="24" t="s">
        <v>33</v>
      </c>
      <c r="B40" s="25">
        <v>22938748.629999999</v>
      </c>
      <c r="C40" s="26" t="s">
        <v>0</v>
      </c>
      <c r="D40" s="25">
        <v>21361477.449999999</v>
      </c>
      <c r="E40" s="25">
        <f t="shared" si="1"/>
        <v>93.123987688076426</v>
      </c>
      <c r="F40" s="25" t="s">
        <v>0</v>
      </c>
    </row>
    <row r="41" spans="1:6" x14ac:dyDescent="0.2">
      <c r="A41" s="24" t="s">
        <v>34</v>
      </c>
      <c r="B41" s="25">
        <v>202121706.19</v>
      </c>
      <c r="C41" s="26" t="s">
        <v>0</v>
      </c>
      <c r="D41" s="25">
        <v>215204578.40000001</v>
      </c>
      <c r="E41" s="25">
        <f t="shared" si="1"/>
        <v>106.47276952911812</v>
      </c>
      <c r="F41" s="25" t="s">
        <v>0</v>
      </c>
    </row>
    <row r="42" spans="1:6" x14ac:dyDescent="0.2">
      <c r="A42" s="24" t="s">
        <v>35</v>
      </c>
      <c r="B42" s="25">
        <v>197826208.41</v>
      </c>
      <c r="C42" s="26" t="s">
        <v>0</v>
      </c>
      <c r="D42" s="25">
        <v>211931600.65000001</v>
      </c>
      <c r="E42" s="25">
        <f t="shared" si="1"/>
        <v>107.13019389764891</v>
      </c>
      <c r="F42" s="25" t="s">
        <v>0</v>
      </c>
    </row>
    <row r="43" spans="1:6" x14ac:dyDescent="0.2">
      <c r="A43" s="24" t="s">
        <v>36</v>
      </c>
      <c r="B43" s="25">
        <v>4295497.78</v>
      </c>
      <c r="C43" s="26" t="s">
        <v>0</v>
      </c>
      <c r="D43" s="25">
        <v>3272977.75</v>
      </c>
      <c r="E43" s="25">
        <f t="shared" si="1"/>
        <v>76.195540485182136</v>
      </c>
      <c r="F43" s="25" t="s">
        <v>0</v>
      </c>
    </row>
    <row r="44" spans="1:6" x14ac:dyDescent="0.2">
      <c r="A44" s="24" t="s">
        <v>37</v>
      </c>
      <c r="B44" s="25">
        <v>25995902.420000002</v>
      </c>
      <c r="C44" s="26" t="s">
        <v>0</v>
      </c>
      <c r="D44" s="25">
        <v>36305738.93</v>
      </c>
      <c r="E44" s="25">
        <f t="shared" si="1"/>
        <v>139.65946764774785</v>
      </c>
      <c r="F44" s="25" t="s">
        <v>0</v>
      </c>
    </row>
    <row r="45" spans="1:6" x14ac:dyDescent="0.2">
      <c r="A45" s="24" t="s">
        <v>38</v>
      </c>
      <c r="B45" s="25">
        <v>9713324.7699999996</v>
      </c>
      <c r="C45" s="26" t="s">
        <v>0</v>
      </c>
      <c r="D45" s="25">
        <v>4430774.92</v>
      </c>
      <c r="E45" s="25">
        <f t="shared" si="1"/>
        <v>45.615430606053955</v>
      </c>
      <c r="F45" s="25" t="s">
        <v>0</v>
      </c>
    </row>
    <row r="46" spans="1:6" x14ac:dyDescent="0.2">
      <c r="A46" s="24" t="s">
        <v>39</v>
      </c>
      <c r="B46" s="25">
        <v>16282577.65</v>
      </c>
      <c r="C46" s="26" t="s">
        <v>0</v>
      </c>
      <c r="D46" s="25">
        <v>31874964.010000002</v>
      </c>
      <c r="E46" s="25">
        <f t="shared" si="1"/>
        <v>195.76116690590447</v>
      </c>
      <c r="F46" s="25" t="s">
        <v>0</v>
      </c>
    </row>
    <row r="47" spans="1:6" ht="15.75" x14ac:dyDescent="0.25">
      <c r="A47" s="21" t="s">
        <v>40</v>
      </c>
      <c r="B47" s="22">
        <v>38069428.049999997</v>
      </c>
      <c r="C47" s="23">
        <v>78709110</v>
      </c>
      <c r="D47" s="22">
        <v>50491276.859999999</v>
      </c>
      <c r="E47" s="22">
        <f t="shared" si="1"/>
        <v>132.62946003203743</v>
      </c>
      <c r="F47" s="22">
        <f>D47/C47*100</f>
        <v>64.149215840453536</v>
      </c>
    </row>
    <row r="48" spans="1:6" x14ac:dyDescent="0.2">
      <c r="A48" s="24" t="s">
        <v>41</v>
      </c>
      <c r="B48" s="25">
        <v>1276349.42</v>
      </c>
      <c r="C48" s="26" t="s">
        <v>0</v>
      </c>
      <c r="D48" s="25">
        <v>1088175.1399999999</v>
      </c>
      <c r="E48" s="25">
        <f t="shared" si="1"/>
        <v>85.256836642743167</v>
      </c>
      <c r="F48" s="25" t="s">
        <v>0</v>
      </c>
    </row>
    <row r="49" spans="1:6" x14ac:dyDescent="0.2">
      <c r="A49" s="24" t="s">
        <v>42</v>
      </c>
      <c r="B49" s="25">
        <v>4958.29</v>
      </c>
      <c r="C49" s="26" t="s">
        <v>0</v>
      </c>
      <c r="D49" s="25">
        <v>5267.01</v>
      </c>
      <c r="E49" s="25">
        <f t="shared" si="1"/>
        <v>106.22634012935912</v>
      </c>
      <c r="F49" s="25" t="s">
        <v>0</v>
      </c>
    </row>
    <row r="50" spans="1:6" x14ac:dyDescent="0.2">
      <c r="A50" s="24" t="s">
        <v>43</v>
      </c>
      <c r="B50" s="25">
        <v>1129984.05</v>
      </c>
      <c r="C50" s="26" t="s">
        <v>0</v>
      </c>
      <c r="D50" s="25">
        <v>987056.94</v>
      </c>
      <c r="E50" s="25">
        <f t="shared" si="1"/>
        <v>87.351404650357665</v>
      </c>
      <c r="F50" s="25" t="s">
        <v>0</v>
      </c>
    </row>
    <row r="51" spans="1:6" x14ac:dyDescent="0.2">
      <c r="A51" s="24" t="s">
        <v>44</v>
      </c>
      <c r="B51" s="25">
        <v>106667.34</v>
      </c>
      <c r="C51" s="26" t="s">
        <v>0</v>
      </c>
      <c r="D51" s="25">
        <v>64755.42</v>
      </c>
      <c r="E51" s="25">
        <f t="shared" si="1"/>
        <v>60.707823031867115</v>
      </c>
      <c r="F51" s="25" t="s">
        <v>0</v>
      </c>
    </row>
    <row r="52" spans="1:6" x14ac:dyDescent="0.2">
      <c r="A52" s="24" t="s">
        <v>45</v>
      </c>
      <c r="B52" s="25">
        <v>238.51</v>
      </c>
      <c r="C52" s="26" t="s">
        <v>0</v>
      </c>
      <c r="D52" s="25">
        <v>0</v>
      </c>
      <c r="E52" s="25">
        <v>0</v>
      </c>
      <c r="F52" s="25" t="s">
        <v>0</v>
      </c>
    </row>
    <row r="53" spans="1:6" x14ac:dyDescent="0.2">
      <c r="A53" s="24" t="s">
        <v>46</v>
      </c>
      <c r="B53" s="25">
        <v>34498.239999999998</v>
      </c>
      <c r="C53" s="26" t="s">
        <v>0</v>
      </c>
      <c r="D53" s="25">
        <v>31092.560000000001</v>
      </c>
      <c r="E53" s="25">
        <f t="shared" si="1"/>
        <v>90.127960151010612</v>
      </c>
      <c r="F53" s="25" t="s">
        <v>0</v>
      </c>
    </row>
    <row r="54" spans="1:6" x14ac:dyDescent="0.2">
      <c r="A54" s="24" t="s">
        <v>47</v>
      </c>
      <c r="B54" s="25">
        <v>2.99</v>
      </c>
      <c r="C54" s="26" t="s">
        <v>0</v>
      </c>
      <c r="D54" s="25">
        <v>3.21</v>
      </c>
      <c r="E54" s="25">
        <f t="shared" si="1"/>
        <v>107.35785953177258</v>
      </c>
      <c r="F54" s="25" t="s">
        <v>0</v>
      </c>
    </row>
    <row r="55" spans="1:6" x14ac:dyDescent="0.2">
      <c r="A55" s="24" t="s">
        <v>48</v>
      </c>
      <c r="B55" s="25">
        <v>36791765.439999998</v>
      </c>
      <c r="C55" s="26" t="s">
        <v>0</v>
      </c>
      <c r="D55" s="25">
        <v>49402551.899999999</v>
      </c>
      <c r="E55" s="25">
        <f t="shared" si="1"/>
        <v>134.27611126888073</v>
      </c>
      <c r="F55" s="25" t="s">
        <v>0</v>
      </c>
    </row>
    <row r="56" spans="1:6" x14ac:dyDescent="0.2">
      <c r="A56" s="24" t="s">
        <v>49</v>
      </c>
      <c r="B56" s="25">
        <v>2449463.21</v>
      </c>
      <c r="C56" s="26" t="s">
        <v>0</v>
      </c>
      <c r="D56" s="25">
        <v>3103181.86</v>
      </c>
      <c r="E56" s="25">
        <f t="shared" si="1"/>
        <v>126.6882412167358</v>
      </c>
      <c r="F56" s="25" t="s">
        <v>0</v>
      </c>
    </row>
    <row r="57" spans="1:6" x14ac:dyDescent="0.2">
      <c r="A57" s="24" t="s">
        <v>50</v>
      </c>
      <c r="B57" s="25">
        <v>11995064.970000001</v>
      </c>
      <c r="C57" s="26" t="s">
        <v>0</v>
      </c>
      <c r="D57" s="25">
        <v>12942482</v>
      </c>
      <c r="E57" s="25">
        <f t="shared" si="1"/>
        <v>107.89839014936156</v>
      </c>
      <c r="F57" s="25" t="s">
        <v>0</v>
      </c>
    </row>
    <row r="58" spans="1:6" x14ac:dyDescent="0.2">
      <c r="A58" s="24" t="s">
        <v>51</v>
      </c>
      <c r="B58" s="25">
        <v>4184523.03</v>
      </c>
      <c r="C58" s="26" t="s">
        <v>0</v>
      </c>
      <c r="D58" s="25">
        <v>4403226.8099999996</v>
      </c>
      <c r="E58" s="25">
        <f t="shared" si="1"/>
        <v>105.22649244446862</v>
      </c>
      <c r="F58" s="25" t="s">
        <v>0</v>
      </c>
    </row>
    <row r="59" spans="1:6" x14ac:dyDescent="0.2">
      <c r="A59" s="24" t="s">
        <v>52</v>
      </c>
      <c r="B59" s="25">
        <v>18087674.550000001</v>
      </c>
      <c r="C59" s="26" t="s">
        <v>0</v>
      </c>
      <c r="D59" s="25">
        <v>28894243.41</v>
      </c>
      <c r="E59" s="25">
        <f t="shared" si="1"/>
        <v>159.74548486112604</v>
      </c>
      <c r="F59" s="25" t="s">
        <v>0</v>
      </c>
    </row>
    <row r="60" spans="1:6" x14ac:dyDescent="0.2">
      <c r="A60" s="24" t="s">
        <v>53</v>
      </c>
      <c r="B60" s="25">
        <v>1354.35</v>
      </c>
      <c r="C60" s="26" t="s">
        <v>0</v>
      </c>
      <c r="D60" s="25">
        <v>162.19999999999999</v>
      </c>
      <c r="E60" s="25">
        <f t="shared" si="1"/>
        <v>11.976224757263632</v>
      </c>
      <c r="F60" s="25" t="s">
        <v>0</v>
      </c>
    </row>
    <row r="61" spans="1:6" x14ac:dyDescent="0.2">
      <c r="A61" s="24" t="s">
        <v>54</v>
      </c>
      <c r="B61" s="25">
        <v>73685.33</v>
      </c>
      <c r="C61" s="26" t="s">
        <v>0</v>
      </c>
      <c r="D61" s="25">
        <v>59255.62</v>
      </c>
      <c r="E61" s="25">
        <f t="shared" si="1"/>
        <v>80.417119662760555</v>
      </c>
      <c r="F61" s="25" t="s">
        <v>0</v>
      </c>
    </row>
    <row r="62" spans="1:6" x14ac:dyDescent="0.2">
      <c r="A62" s="24" t="s">
        <v>55</v>
      </c>
      <c r="B62" s="25">
        <v>1313.19</v>
      </c>
      <c r="C62" s="26" t="s">
        <v>0</v>
      </c>
      <c r="D62" s="25">
        <v>549.82000000000005</v>
      </c>
      <c r="E62" s="25">
        <f t="shared" si="1"/>
        <v>41.869036468447071</v>
      </c>
      <c r="F62" s="25" t="s">
        <v>0</v>
      </c>
    </row>
    <row r="63" spans="1:6" x14ac:dyDescent="0.2">
      <c r="A63" s="24" t="s">
        <v>56</v>
      </c>
      <c r="B63" s="25">
        <v>1044.3699999999999</v>
      </c>
      <c r="C63" s="26" t="s">
        <v>0</v>
      </c>
      <c r="D63" s="25">
        <v>549.82000000000005</v>
      </c>
      <c r="E63" s="25">
        <f t="shared" si="1"/>
        <v>52.646092859810231</v>
      </c>
      <c r="F63" s="25" t="s">
        <v>0</v>
      </c>
    </row>
    <row r="64" spans="1:6" x14ac:dyDescent="0.2">
      <c r="A64" s="24" t="s">
        <v>57</v>
      </c>
      <c r="B64" s="25">
        <v>268.82</v>
      </c>
      <c r="C64" s="26" t="s">
        <v>0</v>
      </c>
      <c r="D64" s="25">
        <v>0</v>
      </c>
      <c r="E64" s="25">
        <v>0</v>
      </c>
      <c r="F64" s="25" t="s">
        <v>0</v>
      </c>
    </row>
    <row r="65" spans="1:6" ht="15.75" x14ac:dyDescent="0.25">
      <c r="A65" s="21" t="s">
        <v>58</v>
      </c>
      <c r="B65" s="22">
        <v>112990282.68000001</v>
      </c>
      <c r="C65" s="23">
        <v>229312540</v>
      </c>
      <c r="D65" s="22">
        <v>111483038.81999999</v>
      </c>
      <c r="E65" s="22">
        <f t="shared" si="1"/>
        <v>98.666041163673626</v>
      </c>
      <c r="F65" s="22">
        <f>D65/C65*100</f>
        <v>48.616198145988868</v>
      </c>
    </row>
    <row r="66" spans="1:6" x14ac:dyDescent="0.2">
      <c r="A66" s="24" t="s">
        <v>59</v>
      </c>
      <c r="B66" s="25">
        <v>1291235.0900000001</v>
      </c>
      <c r="C66" s="26" t="s">
        <v>0</v>
      </c>
      <c r="D66" s="25">
        <v>1268365.72</v>
      </c>
      <c r="E66" s="25">
        <f t="shared" si="1"/>
        <v>98.228876354343797</v>
      </c>
      <c r="F66" s="25" t="s">
        <v>0</v>
      </c>
    </row>
    <row r="67" spans="1:6" x14ac:dyDescent="0.2">
      <c r="A67" s="24" t="s">
        <v>60</v>
      </c>
      <c r="B67" s="25">
        <v>727444.45</v>
      </c>
      <c r="C67" s="26" t="s">
        <v>0</v>
      </c>
      <c r="D67" s="25">
        <v>756458.75</v>
      </c>
      <c r="E67" s="25">
        <f t="shared" si="1"/>
        <v>103.98852448458436</v>
      </c>
      <c r="F67" s="25" t="s">
        <v>0</v>
      </c>
    </row>
    <row r="68" spans="1:6" x14ac:dyDescent="0.2">
      <c r="A68" s="24" t="s">
        <v>61</v>
      </c>
      <c r="B68" s="25">
        <v>254013.9</v>
      </c>
      <c r="C68" s="26" t="s">
        <v>0</v>
      </c>
      <c r="D68" s="25">
        <v>189556.88</v>
      </c>
      <c r="E68" s="25">
        <f t="shared" si="1"/>
        <v>74.624609125721079</v>
      </c>
      <c r="F68" s="25" t="s">
        <v>0</v>
      </c>
    </row>
    <row r="69" spans="1:6" x14ac:dyDescent="0.2">
      <c r="A69" s="24" t="s">
        <v>62</v>
      </c>
      <c r="B69" s="25">
        <v>309776.74</v>
      </c>
      <c r="C69" s="26" t="s">
        <v>0</v>
      </c>
      <c r="D69" s="25">
        <v>322350.09000000003</v>
      </c>
      <c r="E69" s="25">
        <f t="shared" si="1"/>
        <v>104.0588425070262</v>
      </c>
      <c r="F69" s="25" t="s">
        <v>0</v>
      </c>
    </row>
    <row r="70" spans="1:6" x14ac:dyDescent="0.2">
      <c r="A70" s="24" t="s">
        <v>63</v>
      </c>
      <c r="B70" s="25">
        <v>38974060.75</v>
      </c>
      <c r="C70" s="26" t="s">
        <v>0</v>
      </c>
      <c r="D70" s="25">
        <v>38709360.520000003</v>
      </c>
      <c r="E70" s="25">
        <f t="shared" si="1"/>
        <v>99.320829739302965</v>
      </c>
      <c r="F70" s="25" t="s">
        <v>0</v>
      </c>
    </row>
    <row r="71" spans="1:6" x14ac:dyDescent="0.2">
      <c r="A71" s="24" t="s">
        <v>64</v>
      </c>
      <c r="B71" s="25">
        <v>20242.849999999999</v>
      </c>
      <c r="C71" s="26" t="s">
        <v>0</v>
      </c>
      <c r="D71" s="25">
        <v>2830.7</v>
      </c>
      <c r="E71" s="25">
        <f t="shared" si="1"/>
        <v>13.98370288768627</v>
      </c>
      <c r="F71" s="25" t="s">
        <v>0</v>
      </c>
    </row>
    <row r="72" spans="1:6" x14ac:dyDescent="0.2">
      <c r="A72" s="24" t="s">
        <v>65</v>
      </c>
      <c r="B72" s="25">
        <v>30094.18</v>
      </c>
      <c r="C72" s="26" t="s">
        <v>0</v>
      </c>
      <c r="D72" s="25">
        <v>79368.05</v>
      </c>
      <c r="E72" s="25">
        <f t="shared" si="1"/>
        <v>263.73222330696501</v>
      </c>
      <c r="F72" s="25" t="s">
        <v>0</v>
      </c>
    </row>
    <row r="73" spans="1:6" x14ac:dyDescent="0.2">
      <c r="A73" s="24" t="s">
        <v>66</v>
      </c>
      <c r="B73" s="25">
        <v>38758358.409999996</v>
      </c>
      <c r="C73" s="26" t="s">
        <v>0</v>
      </c>
      <c r="D73" s="25">
        <v>38480911.32</v>
      </c>
      <c r="E73" s="25">
        <f t="shared" si="1"/>
        <v>99.284161916598578</v>
      </c>
      <c r="F73" s="25" t="s">
        <v>0</v>
      </c>
    </row>
    <row r="74" spans="1:6" x14ac:dyDescent="0.2">
      <c r="A74" s="24" t="s">
        <v>67</v>
      </c>
      <c r="B74" s="25">
        <v>165365.31</v>
      </c>
      <c r="C74" s="26" t="s">
        <v>0</v>
      </c>
      <c r="D74" s="25">
        <v>146250.45000000001</v>
      </c>
      <c r="E74" s="25">
        <f t="shared" ref="E74:E138" si="2">D74/B74*100</f>
        <v>88.440828369626018</v>
      </c>
      <c r="F74" s="25" t="s">
        <v>0</v>
      </c>
    </row>
    <row r="75" spans="1:6" x14ac:dyDescent="0.2">
      <c r="A75" s="24" t="s">
        <v>68</v>
      </c>
      <c r="B75" s="25">
        <v>72724986.840000004</v>
      </c>
      <c r="C75" s="26" t="s">
        <v>0</v>
      </c>
      <c r="D75" s="25">
        <v>71505312.579999998</v>
      </c>
      <c r="E75" s="25">
        <f t="shared" si="2"/>
        <v>98.32289517950224</v>
      </c>
      <c r="F75" s="25" t="s">
        <v>0</v>
      </c>
    </row>
    <row r="76" spans="1:6" x14ac:dyDescent="0.2">
      <c r="A76" s="24" t="s">
        <v>69</v>
      </c>
      <c r="B76" s="25">
        <v>18868115.170000002</v>
      </c>
      <c r="C76" s="26" t="s">
        <v>0</v>
      </c>
      <c r="D76" s="25">
        <v>22779612.5</v>
      </c>
      <c r="E76" s="25">
        <f t="shared" si="2"/>
        <v>120.73072638553329</v>
      </c>
      <c r="F76" s="25" t="s">
        <v>0</v>
      </c>
    </row>
    <row r="77" spans="1:6" x14ac:dyDescent="0.2">
      <c r="A77" s="24" t="s">
        <v>70</v>
      </c>
      <c r="B77" s="25">
        <v>53856871.670000002</v>
      </c>
      <c r="C77" s="26" t="s">
        <v>0</v>
      </c>
      <c r="D77" s="25">
        <v>48725700.079999998</v>
      </c>
      <c r="E77" s="25">
        <f t="shared" si="2"/>
        <v>90.472577721482793</v>
      </c>
      <c r="F77" s="25" t="s">
        <v>0</v>
      </c>
    </row>
    <row r="78" spans="1:6" s="31" customFormat="1" ht="31.5" x14ac:dyDescent="0.25">
      <c r="A78" s="28" t="s">
        <v>257</v>
      </c>
      <c r="B78" s="29">
        <v>23382294.600000001</v>
      </c>
      <c r="C78" s="30">
        <v>46240870</v>
      </c>
      <c r="D78" s="29">
        <v>23492648.84</v>
      </c>
      <c r="E78" s="29">
        <f t="shared" si="2"/>
        <v>100.47195641782736</v>
      </c>
      <c r="F78" s="29">
        <f>D78/C78*100</f>
        <v>50.804945581689964</v>
      </c>
    </row>
    <row r="79" spans="1:6" x14ac:dyDescent="0.2">
      <c r="A79" s="24" t="s">
        <v>71</v>
      </c>
      <c r="B79" s="25">
        <v>22164720.510000002</v>
      </c>
      <c r="C79" s="26" t="s">
        <v>0</v>
      </c>
      <c r="D79" s="25">
        <v>22531694.550000001</v>
      </c>
      <c r="E79" s="25">
        <f t="shared" si="2"/>
        <v>101.65566734682909</v>
      </c>
      <c r="F79" s="25" t="s">
        <v>0</v>
      </c>
    </row>
    <row r="80" spans="1:6" x14ac:dyDescent="0.2">
      <c r="A80" s="24" t="s">
        <v>72</v>
      </c>
      <c r="B80" s="25">
        <v>3609533.54</v>
      </c>
      <c r="C80" s="26" t="s">
        <v>0</v>
      </c>
      <c r="D80" s="25">
        <v>3980660.21</v>
      </c>
      <c r="E80" s="25">
        <f t="shared" si="2"/>
        <v>110.28184572569451</v>
      </c>
      <c r="F80" s="25" t="s">
        <v>0</v>
      </c>
    </row>
    <row r="81" spans="1:6" x14ac:dyDescent="0.2">
      <c r="A81" s="24" t="s">
        <v>73</v>
      </c>
      <c r="B81" s="25">
        <v>18555186.969999999</v>
      </c>
      <c r="C81" s="26" t="s">
        <v>0</v>
      </c>
      <c r="D81" s="25">
        <v>18551034.34</v>
      </c>
      <c r="E81" s="25">
        <f t="shared" si="2"/>
        <v>99.977620112334549</v>
      </c>
      <c r="F81" s="25" t="s">
        <v>0</v>
      </c>
    </row>
    <row r="82" spans="1:6" s="31" customFormat="1" ht="30" x14ac:dyDescent="0.25">
      <c r="A82" s="32" t="s">
        <v>258</v>
      </c>
      <c r="B82" s="33">
        <v>1217574.0900000001</v>
      </c>
      <c r="C82" s="34" t="s">
        <v>0</v>
      </c>
      <c r="D82" s="33">
        <v>960954.29</v>
      </c>
      <c r="E82" s="33">
        <f t="shared" si="2"/>
        <v>78.923680940023942</v>
      </c>
      <c r="F82" s="33" t="s">
        <v>0</v>
      </c>
    </row>
    <row r="83" spans="1:6" x14ac:dyDescent="0.2">
      <c r="A83" s="24" t="s">
        <v>74</v>
      </c>
      <c r="B83" s="25">
        <v>979686.07</v>
      </c>
      <c r="C83" s="26" t="s">
        <v>0</v>
      </c>
      <c r="D83" s="25">
        <v>886484.43</v>
      </c>
      <c r="E83" s="25">
        <f t="shared" si="2"/>
        <v>90.486581073874007</v>
      </c>
      <c r="F83" s="25" t="s">
        <v>0</v>
      </c>
    </row>
    <row r="84" spans="1:6" x14ac:dyDescent="0.2">
      <c r="A84" s="24" t="s">
        <v>75</v>
      </c>
      <c r="B84" s="25">
        <v>237888.02</v>
      </c>
      <c r="C84" s="26" t="s">
        <v>0</v>
      </c>
      <c r="D84" s="25">
        <v>74469.86</v>
      </c>
      <c r="E84" s="25">
        <f t="shared" si="2"/>
        <v>31.304586082140666</v>
      </c>
      <c r="F84" s="25" t="s">
        <v>0</v>
      </c>
    </row>
    <row r="85" spans="1:6" ht="15.75" x14ac:dyDescent="0.25">
      <c r="A85" s="21" t="s">
        <v>76</v>
      </c>
      <c r="B85" s="22">
        <v>104984796</v>
      </c>
      <c r="C85" s="23">
        <v>234428500</v>
      </c>
      <c r="D85" s="22">
        <v>118441384.66</v>
      </c>
      <c r="E85" s="22">
        <f t="shared" si="2"/>
        <v>112.81765472021301</v>
      </c>
      <c r="F85" s="22">
        <f>D85/C85*100</f>
        <v>50.523457966928078</v>
      </c>
    </row>
    <row r="86" spans="1:6" x14ac:dyDescent="0.2">
      <c r="A86" s="24" t="s">
        <v>77</v>
      </c>
      <c r="B86" s="25">
        <v>104984796</v>
      </c>
      <c r="C86" s="26" t="s">
        <v>0</v>
      </c>
      <c r="D86" s="25">
        <v>118441384.66</v>
      </c>
      <c r="E86" s="25">
        <f t="shared" si="2"/>
        <v>112.81765472021301</v>
      </c>
      <c r="F86" s="25" t="s">
        <v>0</v>
      </c>
    </row>
    <row r="87" spans="1:6" x14ac:dyDescent="0.2">
      <c r="A87" s="24" t="s">
        <v>78</v>
      </c>
      <c r="B87" s="25">
        <v>104984796</v>
      </c>
      <c r="C87" s="26" t="s">
        <v>0</v>
      </c>
      <c r="D87" s="25">
        <v>118441384.66</v>
      </c>
      <c r="E87" s="25">
        <f t="shared" si="2"/>
        <v>112.81765472021301</v>
      </c>
      <c r="F87" s="25" t="s">
        <v>0</v>
      </c>
    </row>
    <row r="88" spans="1:6" ht="15.75" x14ac:dyDescent="0.25">
      <c r="A88" s="21" t="s">
        <v>79</v>
      </c>
      <c r="B88" s="22">
        <v>8774234.5999999996</v>
      </c>
      <c r="C88" s="23">
        <v>15073410</v>
      </c>
      <c r="D88" s="22">
        <v>7797490.8099999996</v>
      </c>
      <c r="E88" s="22">
        <f t="shared" si="2"/>
        <v>88.868045652665813</v>
      </c>
      <c r="F88" s="22">
        <f>D88/C88*100</f>
        <v>51.730104933123954</v>
      </c>
    </row>
    <row r="89" spans="1:6" x14ac:dyDescent="0.2">
      <c r="A89" s="24" t="s">
        <v>80</v>
      </c>
      <c r="B89" s="25">
        <v>2197901.7999999998</v>
      </c>
      <c r="C89" s="26" t="s">
        <v>0</v>
      </c>
      <c r="D89" s="25">
        <v>2503104.39</v>
      </c>
      <c r="E89" s="25">
        <f t="shared" si="2"/>
        <v>113.8860885413534</v>
      </c>
      <c r="F89" s="25" t="s">
        <v>0</v>
      </c>
    </row>
    <row r="90" spans="1:6" x14ac:dyDescent="0.2">
      <c r="A90" s="24" t="s">
        <v>81</v>
      </c>
      <c r="B90" s="25">
        <v>2197901.7999999998</v>
      </c>
      <c r="C90" s="26" t="s">
        <v>0</v>
      </c>
      <c r="D90" s="25">
        <v>2503104.39</v>
      </c>
      <c r="E90" s="25">
        <f t="shared" si="2"/>
        <v>113.8860885413534</v>
      </c>
      <c r="F90" s="25" t="s">
        <v>0</v>
      </c>
    </row>
    <row r="91" spans="1:6" x14ac:dyDescent="0.2">
      <c r="A91" s="24" t="s">
        <v>82</v>
      </c>
      <c r="B91" s="25">
        <v>6576332.7999999998</v>
      </c>
      <c r="C91" s="26" t="s">
        <v>0</v>
      </c>
      <c r="D91" s="25">
        <v>5294386.42</v>
      </c>
      <c r="E91" s="25">
        <f t="shared" si="2"/>
        <v>80.506668093196254</v>
      </c>
      <c r="F91" s="25" t="s">
        <v>0</v>
      </c>
    </row>
    <row r="92" spans="1:6" x14ac:dyDescent="0.2">
      <c r="A92" s="24" t="s">
        <v>83</v>
      </c>
      <c r="B92" s="25">
        <v>6576332.7999999998</v>
      </c>
      <c r="C92" s="26" t="s">
        <v>0</v>
      </c>
      <c r="D92" s="25">
        <v>5294386.42</v>
      </c>
      <c r="E92" s="25">
        <f t="shared" si="2"/>
        <v>80.506668093196254</v>
      </c>
      <c r="F92" s="25" t="s">
        <v>0</v>
      </c>
    </row>
    <row r="93" spans="1:6" ht="15.75" x14ac:dyDescent="0.2">
      <c r="A93" s="18" t="s">
        <v>84</v>
      </c>
      <c r="B93" s="19">
        <v>4867895.57</v>
      </c>
      <c r="C93" s="20">
        <v>11254920</v>
      </c>
      <c r="D93" s="19">
        <v>4251578.38</v>
      </c>
      <c r="E93" s="19">
        <f t="shared" si="2"/>
        <v>87.339145198630447</v>
      </c>
      <c r="F93" s="19">
        <f>D93/C93*100</f>
        <v>37.775287429852902</v>
      </c>
    </row>
    <row r="94" spans="1:6" ht="15.75" x14ac:dyDescent="0.25">
      <c r="A94" s="21" t="s">
        <v>85</v>
      </c>
      <c r="B94" s="22">
        <v>2608256.15</v>
      </c>
      <c r="C94" s="23">
        <v>3550000</v>
      </c>
      <c r="D94" s="22">
        <v>2806127.67</v>
      </c>
      <c r="E94" s="22">
        <f t="shared" si="2"/>
        <v>107.58635305048547</v>
      </c>
      <c r="F94" s="22">
        <f>D94/C94*100</f>
        <v>79.045849859154927</v>
      </c>
    </row>
    <row r="95" spans="1:6" x14ac:dyDescent="0.2">
      <c r="A95" s="24" t="s">
        <v>86</v>
      </c>
      <c r="B95" s="25">
        <v>2449700.0699999998</v>
      </c>
      <c r="C95" s="26" t="s">
        <v>0</v>
      </c>
      <c r="D95" s="25">
        <v>2731486.82</v>
      </c>
      <c r="E95" s="25">
        <f t="shared" si="2"/>
        <v>111.50290819071577</v>
      </c>
      <c r="F95" s="25" t="s">
        <v>0</v>
      </c>
    </row>
    <row r="96" spans="1:6" x14ac:dyDescent="0.2">
      <c r="A96" s="24" t="s">
        <v>87</v>
      </c>
      <c r="B96" s="25">
        <v>2449700.0699999998</v>
      </c>
      <c r="C96" s="26" t="s">
        <v>0</v>
      </c>
      <c r="D96" s="25">
        <v>2731486.82</v>
      </c>
      <c r="E96" s="25">
        <f t="shared" si="2"/>
        <v>111.50290819071577</v>
      </c>
      <c r="F96" s="25" t="s">
        <v>0</v>
      </c>
    </row>
    <row r="97" spans="1:6" x14ac:dyDescent="0.2">
      <c r="A97" s="24" t="s">
        <v>88</v>
      </c>
      <c r="B97" s="25">
        <v>158556.07999999999</v>
      </c>
      <c r="C97" s="26" t="s">
        <v>0</v>
      </c>
      <c r="D97" s="25">
        <v>74640.850000000006</v>
      </c>
      <c r="E97" s="25">
        <f t="shared" si="2"/>
        <v>47.075362862149476</v>
      </c>
      <c r="F97" s="25" t="s">
        <v>0</v>
      </c>
    </row>
    <row r="98" spans="1:6" x14ac:dyDescent="0.2">
      <c r="A98" s="24" t="s">
        <v>89</v>
      </c>
      <c r="B98" s="25">
        <v>80519.81</v>
      </c>
      <c r="C98" s="26" t="s">
        <v>0</v>
      </c>
      <c r="D98" s="25">
        <v>11086.01</v>
      </c>
      <c r="E98" s="25">
        <f t="shared" si="2"/>
        <v>13.768052855564363</v>
      </c>
      <c r="F98" s="25" t="s">
        <v>0</v>
      </c>
    </row>
    <row r="99" spans="1:6" x14ac:dyDescent="0.2">
      <c r="A99" s="24" t="s">
        <v>90</v>
      </c>
      <c r="B99" s="25">
        <v>78036.27</v>
      </c>
      <c r="C99" s="26" t="s">
        <v>0</v>
      </c>
      <c r="D99" s="25">
        <v>63554.84</v>
      </c>
      <c r="E99" s="25">
        <f t="shared" si="2"/>
        <v>81.442693250202751</v>
      </c>
      <c r="F99" s="25" t="s">
        <v>0</v>
      </c>
    </row>
    <row r="100" spans="1:6" ht="15.75" x14ac:dyDescent="0.25">
      <c r="A100" s="21" t="s">
        <v>91</v>
      </c>
      <c r="B100" s="22">
        <v>2259639.42</v>
      </c>
      <c r="C100" s="23">
        <v>7704920</v>
      </c>
      <c r="D100" s="22">
        <v>1445450.71</v>
      </c>
      <c r="E100" s="22">
        <f t="shared" si="2"/>
        <v>63.968202059424151</v>
      </c>
      <c r="F100" s="22">
        <f>D100/C100*100</f>
        <v>18.76010016976166</v>
      </c>
    </row>
    <row r="101" spans="1:6" x14ac:dyDescent="0.2">
      <c r="A101" s="24" t="s">
        <v>92</v>
      </c>
      <c r="B101" s="25">
        <v>2202410.11</v>
      </c>
      <c r="C101" s="26" t="s">
        <v>0</v>
      </c>
      <c r="D101" s="25">
        <v>1404673.89</v>
      </c>
      <c r="E101" s="25">
        <f t="shared" si="2"/>
        <v>63.778943059791892</v>
      </c>
      <c r="F101" s="25" t="s">
        <v>0</v>
      </c>
    </row>
    <row r="102" spans="1:6" x14ac:dyDescent="0.2">
      <c r="A102" s="24" t="s">
        <v>93</v>
      </c>
      <c r="B102" s="25">
        <v>1830907.08</v>
      </c>
      <c r="C102" s="26" t="s">
        <v>0</v>
      </c>
      <c r="D102" s="25">
        <v>1390079.51</v>
      </c>
      <c r="E102" s="25">
        <f t="shared" si="2"/>
        <v>75.922996048494156</v>
      </c>
      <c r="F102" s="25" t="s">
        <v>0</v>
      </c>
    </row>
    <row r="103" spans="1:6" x14ac:dyDescent="0.2">
      <c r="A103" s="24" t="s">
        <v>94</v>
      </c>
      <c r="B103" s="25">
        <v>371503.03</v>
      </c>
      <c r="C103" s="26" t="s">
        <v>0</v>
      </c>
      <c r="D103" s="25">
        <v>14594.38</v>
      </c>
      <c r="E103" s="25">
        <f t="shared" si="2"/>
        <v>3.9284686318709157</v>
      </c>
      <c r="F103" s="25" t="s">
        <v>0</v>
      </c>
    </row>
    <row r="104" spans="1:6" x14ac:dyDescent="0.2">
      <c r="A104" s="24" t="s">
        <v>95</v>
      </c>
      <c r="B104" s="25">
        <v>27457.63</v>
      </c>
      <c r="C104" s="26" t="s">
        <v>0</v>
      </c>
      <c r="D104" s="25">
        <v>12635.91</v>
      </c>
      <c r="E104" s="25">
        <f t="shared" si="2"/>
        <v>46.019667392997867</v>
      </c>
      <c r="F104" s="25" t="s">
        <v>0</v>
      </c>
    </row>
    <row r="105" spans="1:6" x14ac:dyDescent="0.2">
      <c r="A105" s="24" t="s">
        <v>96</v>
      </c>
      <c r="B105" s="25">
        <v>1592.28</v>
      </c>
      <c r="C105" s="26" t="s">
        <v>0</v>
      </c>
      <c r="D105" s="25">
        <v>3494.86</v>
      </c>
      <c r="E105" s="25">
        <f t="shared" si="2"/>
        <v>219.48777853141408</v>
      </c>
      <c r="F105" s="25" t="s">
        <v>0</v>
      </c>
    </row>
    <row r="106" spans="1:6" x14ac:dyDescent="0.2">
      <c r="A106" s="24" t="s">
        <v>97</v>
      </c>
      <c r="B106" s="25">
        <v>852.35</v>
      </c>
      <c r="C106" s="26" t="s">
        <v>0</v>
      </c>
      <c r="D106" s="25">
        <v>276</v>
      </c>
      <c r="E106" s="25">
        <f t="shared" si="2"/>
        <v>32.381064116853402</v>
      </c>
      <c r="F106" s="25" t="s">
        <v>0</v>
      </c>
    </row>
    <row r="107" spans="1:6" x14ac:dyDescent="0.2">
      <c r="A107" s="24" t="s">
        <v>98</v>
      </c>
      <c r="B107" s="25">
        <v>3800</v>
      </c>
      <c r="C107" s="26" t="s">
        <v>0</v>
      </c>
      <c r="D107" s="25">
        <v>0</v>
      </c>
      <c r="E107" s="25">
        <v>0</v>
      </c>
      <c r="F107" s="25" t="s">
        <v>0</v>
      </c>
    </row>
    <row r="108" spans="1:6" x14ac:dyDescent="0.2">
      <c r="A108" s="24" t="s">
        <v>99</v>
      </c>
      <c r="B108" s="25">
        <v>6400</v>
      </c>
      <c r="C108" s="26" t="s">
        <v>0</v>
      </c>
      <c r="D108" s="25">
        <v>0</v>
      </c>
      <c r="E108" s="25">
        <v>0</v>
      </c>
      <c r="F108" s="25" t="s">
        <v>0</v>
      </c>
    </row>
    <row r="109" spans="1:6" x14ac:dyDescent="0.2">
      <c r="A109" s="24" t="s">
        <v>100</v>
      </c>
      <c r="B109" s="25">
        <v>14813</v>
      </c>
      <c r="C109" s="26" t="s">
        <v>0</v>
      </c>
      <c r="D109" s="25">
        <v>8865.0499999999993</v>
      </c>
      <c r="E109" s="25">
        <f t="shared" si="2"/>
        <v>59.846418686289063</v>
      </c>
      <c r="F109" s="25" t="s">
        <v>0</v>
      </c>
    </row>
    <row r="110" spans="1:6" x14ac:dyDescent="0.2">
      <c r="A110" s="24" t="s">
        <v>101</v>
      </c>
      <c r="B110" s="25">
        <v>29771.68</v>
      </c>
      <c r="C110" s="26" t="s">
        <v>0</v>
      </c>
      <c r="D110" s="25">
        <v>27815.91</v>
      </c>
      <c r="E110" s="25">
        <f t="shared" si="2"/>
        <v>93.430770450307136</v>
      </c>
      <c r="F110" s="25" t="s">
        <v>0</v>
      </c>
    </row>
    <row r="111" spans="1:6" x14ac:dyDescent="0.2">
      <c r="A111" s="24" t="s">
        <v>102</v>
      </c>
      <c r="B111" s="25">
        <v>29771.68</v>
      </c>
      <c r="C111" s="26" t="s">
        <v>0</v>
      </c>
      <c r="D111" s="25">
        <v>27815.91</v>
      </c>
      <c r="E111" s="25">
        <f t="shared" si="2"/>
        <v>93.430770450307136</v>
      </c>
      <c r="F111" s="25" t="s">
        <v>0</v>
      </c>
    </row>
    <row r="112" spans="1:6" x14ac:dyDescent="0.2">
      <c r="A112" s="24" t="s">
        <v>103</v>
      </c>
      <c r="B112" s="25">
        <v>0</v>
      </c>
      <c r="C112" s="26" t="s">
        <v>0</v>
      </c>
      <c r="D112" s="25">
        <v>325</v>
      </c>
      <c r="E112" s="25">
        <v>0</v>
      </c>
      <c r="F112" s="25" t="s">
        <v>0</v>
      </c>
    </row>
    <row r="113" spans="1:6" x14ac:dyDescent="0.2">
      <c r="A113" s="24" t="s">
        <v>104</v>
      </c>
      <c r="B113" s="25">
        <v>0</v>
      </c>
      <c r="C113" s="26" t="s">
        <v>0</v>
      </c>
      <c r="D113" s="25">
        <v>325</v>
      </c>
      <c r="E113" s="25">
        <v>0</v>
      </c>
      <c r="F113" s="25" t="s">
        <v>0</v>
      </c>
    </row>
    <row r="114" spans="1:6" ht="15.75" x14ac:dyDescent="0.2">
      <c r="A114" s="13" t="s">
        <v>253</v>
      </c>
      <c r="B114" s="14">
        <f>+B115+B213</f>
        <v>1165122584.1500001</v>
      </c>
      <c r="C114" s="36">
        <f>+C115+C213</f>
        <v>3077158730</v>
      </c>
      <c r="D114" s="14">
        <f>+D115+D213</f>
        <v>1239379010.24</v>
      </c>
      <c r="E114" s="14">
        <f t="shared" si="2"/>
        <v>106.3732715424251</v>
      </c>
      <c r="F114" s="14">
        <f>D114/C114*100</f>
        <v>40.276733148569164</v>
      </c>
    </row>
    <row r="115" spans="1:6" ht="15.75" x14ac:dyDescent="0.2">
      <c r="A115" s="18" t="s">
        <v>105</v>
      </c>
      <c r="B115" s="19">
        <v>1045483448.77</v>
      </c>
      <c r="C115" s="20">
        <v>2487169830</v>
      </c>
      <c r="D115" s="19">
        <v>1077298654.03</v>
      </c>
      <c r="E115" s="19">
        <f t="shared" si="2"/>
        <v>103.0431094148291</v>
      </c>
      <c r="F115" s="19">
        <f>D115/C115*100</f>
        <v>43.314237774828591</v>
      </c>
    </row>
    <row r="116" spans="1:6" ht="15.75" x14ac:dyDescent="0.25">
      <c r="A116" s="21" t="s">
        <v>106</v>
      </c>
      <c r="B116" s="22">
        <v>578035596.00999999</v>
      </c>
      <c r="C116" s="23">
        <v>1187093760</v>
      </c>
      <c r="D116" s="22">
        <v>597397272.02999997</v>
      </c>
      <c r="E116" s="22">
        <f t="shared" si="2"/>
        <v>103.34956465547236</v>
      </c>
      <c r="F116" s="22">
        <f>D116/C116*100</f>
        <v>50.3243545000186</v>
      </c>
    </row>
    <row r="117" spans="1:6" x14ac:dyDescent="0.2">
      <c r="A117" s="24" t="s">
        <v>107</v>
      </c>
      <c r="B117" s="25">
        <v>474325529.82999998</v>
      </c>
      <c r="C117" s="26" t="s">
        <v>0</v>
      </c>
      <c r="D117" s="25">
        <v>488962342.44</v>
      </c>
      <c r="E117" s="25">
        <f t="shared" si="2"/>
        <v>103.08581589847081</v>
      </c>
      <c r="F117" s="25" t="s">
        <v>0</v>
      </c>
    </row>
    <row r="118" spans="1:6" x14ac:dyDescent="0.2">
      <c r="A118" s="24" t="s">
        <v>108</v>
      </c>
      <c r="B118" s="25">
        <v>460730372.02999997</v>
      </c>
      <c r="C118" s="26" t="s">
        <v>0</v>
      </c>
      <c r="D118" s="25">
        <v>475648934.20999998</v>
      </c>
      <c r="E118" s="25">
        <f t="shared" si="2"/>
        <v>103.23802446846908</v>
      </c>
      <c r="F118" s="25" t="s">
        <v>0</v>
      </c>
    </row>
    <row r="119" spans="1:6" x14ac:dyDescent="0.2">
      <c r="A119" s="24" t="s">
        <v>109</v>
      </c>
      <c r="B119" s="25">
        <v>62434.85</v>
      </c>
      <c r="C119" s="26" t="s">
        <v>0</v>
      </c>
      <c r="D119" s="25">
        <v>66866.14</v>
      </c>
      <c r="E119" s="25">
        <f t="shared" si="2"/>
        <v>107.09746239480033</v>
      </c>
      <c r="F119" s="25" t="s">
        <v>0</v>
      </c>
    </row>
    <row r="120" spans="1:6" x14ac:dyDescent="0.2">
      <c r="A120" s="24" t="s">
        <v>110</v>
      </c>
      <c r="B120" s="25">
        <v>9400073.2400000002</v>
      </c>
      <c r="C120" s="26" t="s">
        <v>0</v>
      </c>
      <c r="D120" s="25">
        <v>9756884.9800000004</v>
      </c>
      <c r="E120" s="25">
        <f t="shared" si="2"/>
        <v>103.7958399992211</v>
      </c>
      <c r="F120" s="25" t="s">
        <v>0</v>
      </c>
    </row>
    <row r="121" spans="1:6" x14ac:dyDescent="0.2">
      <c r="A121" s="24" t="s">
        <v>111</v>
      </c>
      <c r="B121" s="25">
        <v>4132649.71</v>
      </c>
      <c r="C121" s="26" t="s">
        <v>0</v>
      </c>
      <c r="D121" s="25">
        <v>3489657.11</v>
      </c>
      <c r="E121" s="25">
        <f t="shared" si="2"/>
        <v>84.44115409916995</v>
      </c>
      <c r="F121" s="25" t="s">
        <v>0</v>
      </c>
    </row>
    <row r="122" spans="1:6" x14ac:dyDescent="0.2">
      <c r="A122" s="24" t="s">
        <v>112</v>
      </c>
      <c r="B122" s="25">
        <v>27968509.98</v>
      </c>
      <c r="C122" s="26" t="s">
        <v>0</v>
      </c>
      <c r="D122" s="25">
        <v>29170808.550000001</v>
      </c>
      <c r="E122" s="25">
        <f t="shared" si="2"/>
        <v>104.29875803487477</v>
      </c>
      <c r="F122" s="25" t="s">
        <v>0</v>
      </c>
    </row>
    <row r="123" spans="1:6" x14ac:dyDescent="0.2">
      <c r="A123" s="24" t="s">
        <v>113</v>
      </c>
      <c r="B123" s="25">
        <v>27968509.98</v>
      </c>
      <c r="C123" s="26" t="s">
        <v>0</v>
      </c>
      <c r="D123" s="25">
        <v>29170808.550000001</v>
      </c>
      <c r="E123" s="25">
        <f t="shared" si="2"/>
        <v>104.29875803487477</v>
      </c>
      <c r="F123" s="25" t="s">
        <v>0</v>
      </c>
    </row>
    <row r="124" spans="1:6" x14ac:dyDescent="0.2">
      <c r="A124" s="24" t="s">
        <v>114</v>
      </c>
      <c r="B124" s="25">
        <v>75741556.200000003</v>
      </c>
      <c r="C124" s="26" t="s">
        <v>0</v>
      </c>
      <c r="D124" s="25">
        <v>79264121.040000007</v>
      </c>
      <c r="E124" s="25">
        <f t="shared" si="2"/>
        <v>104.65076903186205</v>
      </c>
      <c r="F124" s="25" t="s">
        <v>0</v>
      </c>
    </row>
    <row r="125" spans="1:6" x14ac:dyDescent="0.2">
      <c r="A125" s="24" t="s">
        <v>115</v>
      </c>
      <c r="B125" s="25">
        <v>554780.68999999994</v>
      </c>
      <c r="C125" s="26" t="s">
        <v>0</v>
      </c>
      <c r="D125" s="25">
        <v>595812.74</v>
      </c>
      <c r="E125" s="25">
        <f t="shared" si="2"/>
        <v>107.39608474837148</v>
      </c>
      <c r="F125" s="25" t="s">
        <v>0</v>
      </c>
    </row>
    <row r="126" spans="1:6" x14ac:dyDescent="0.2">
      <c r="A126" s="24" t="s">
        <v>116</v>
      </c>
      <c r="B126" s="25">
        <v>75177679.349999994</v>
      </c>
      <c r="C126" s="26" t="s">
        <v>0</v>
      </c>
      <c r="D126" s="25">
        <v>78664436.420000002</v>
      </c>
      <c r="E126" s="25">
        <f t="shared" si="2"/>
        <v>104.63802168429133</v>
      </c>
      <c r="F126" s="25" t="s">
        <v>0</v>
      </c>
    </row>
    <row r="127" spans="1:6" x14ac:dyDescent="0.2">
      <c r="A127" s="24" t="s">
        <v>117</v>
      </c>
      <c r="B127" s="25">
        <v>9096.16</v>
      </c>
      <c r="C127" s="26" t="s">
        <v>0</v>
      </c>
      <c r="D127" s="25">
        <v>3871.88</v>
      </c>
      <c r="E127" s="25">
        <f t="shared" si="2"/>
        <v>42.566093824207144</v>
      </c>
      <c r="F127" s="25" t="s">
        <v>0</v>
      </c>
    </row>
    <row r="128" spans="1:6" ht="15.75" x14ac:dyDescent="0.25">
      <c r="A128" s="21" t="s">
        <v>118</v>
      </c>
      <c r="B128" s="22">
        <v>252863278.81</v>
      </c>
      <c r="C128" s="23">
        <v>718980000</v>
      </c>
      <c r="D128" s="22">
        <v>262516268.28999999</v>
      </c>
      <c r="E128" s="22">
        <f t="shared" si="2"/>
        <v>103.81747382436389</v>
      </c>
      <c r="F128" s="22">
        <f>D128/C128*100</f>
        <v>36.512318602742774</v>
      </c>
    </row>
    <row r="129" spans="1:6" x14ac:dyDescent="0.2">
      <c r="A129" s="24" t="s">
        <v>119</v>
      </c>
      <c r="B129" s="25">
        <v>14253906.98</v>
      </c>
      <c r="C129" s="26" t="s">
        <v>0</v>
      </c>
      <c r="D129" s="25">
        <v>14014315.1</v>
      </c>
      <c r="E129" s="25">
        <f t="shared" si="2"/>
        <v>98.319114328891175</v>
      </c>
      <c r="F129" s="25" t="s">
        <v>0</v>
      </c>
    </row>
    <row r="130" spans="1:6" x14ac:dyDescent="0.2">
      <c r="A130" s="24" t="s">
        <v>120</v>
      </c>
      <c r="B130" s="25">
        <v>2708578.98</v>
      </c>
      <c r="C130" s="26" t="s">
        <v>0</v>
      </c>
      <c r="D130" s="25">
        <v>2668307.64</v>
      </c>
      <c r="E130" s="25">
        <f t="shared" si="2"/>
        <v>98.513193069230724</v>
      </c>
      <c r="F130" s="25" t="s">
        <v>0</v>
      </c>
    </row>
    <row r="131" spans="1:6" x14ac:dyDescent="0.2">
      <c r="A131" s="24" t="s">
        <v>121</v>
      </c>
      <c r="B131" s="25">
        <v>9923079.0099999998</v>
      </c>
      <c r="C131" s="26" t="s">
        <v>0</v>
      </c>
      <c r="D131" s="25">
        <v>9712774.3100000005</v>
      </c>
      <c r="E131" s="25">
        <f t="shared" si="2"/>
        <v>97.88065075579803</v>
      </c>
      <c r="F131" s="25" t="s">
        <v>0</v>
      </c>
    </row>
    <row r="132" spans="1:6" x14ac:dyDescent="0.2">
      <c r="A132" s="24" t="s">
        <v>122</v>
      </c>
      <c r="B132" s="25">
        <v>1519492.53</v>
      </c>
      <c r="C132" s="26" t="s">
        <v>0</v>
      </c>
      <c r="D132" s="25">
        <v>1545322.04</v>
      </c>
      <c r="E132" s="25">
        <f t="shared" si="2"/>
        <v>101.6998773926187</v>
      </c>
      <c r="F132" s="25" t="s">
        <v>0</v>
      </c>
    </row>
    <row r="133" spans="1:6" x14ac:dyDescent="0.2">
      <c r="A133" s="24" t="s">
        <v>123</v>
      </c>
      <c r="B133" s="25">
        <v>102756.46</v>
      </c>
      <c r="C133" s="26" t="s">
        <v>0</v>
      </c>
      <c r="D133" s="25">
        <v>87911.11</v>
      </c>
      <c r="E133" s="25">
        <f t="shared" si="2"/>
        <v>85.552879108525147</v>
      </c>
      <c r="F133" s="25" t="s">
        <v>0</v>
      </c>
    </row>
    <row r="134" spans="1:6" x14ac:dyDescent="0.2">
      <c r="A134" s="24" t="s">
        <v>124</v>
      </c>
      <c r="B134" s="25">
        <v>59358582.539999999</v>
      </c>
      <c r="C134" s="26" t="s">
        <v>0</v>
      </c>
      <c r="D134" s="25">
        <v>60014201.759999998</v>
      </c>
      <c r="E134" s="25">
        <f t="shared" si="2"/>
        <v>101.10450619261032</v>
      </c>
      <c r="F134" s="25" t="s">
        <v>0</v>
      </c>
    </row>
    <row r="135" spans="1:6" x14ac:dyDescent="0.2">
      <c r="A135" s="24" t="s">
        <v>125</v>
      </c>
      <c r="B135" s="25">
        <v>5385152.8899999997</v>
      </c>
      <c r="C135" s="26" t="s">
        <v>0</v>
      </c>
      <c r="D135" s="25">
        <v>4869418.93</v>
      </c>
      <c r="E135" s="25">
        <f t="shared" si="2"/>
        <v>90.423039595445914</v>
      </c>
      <c r="F135" s="25" t="s">
        <v>0</v>
      </c>
    </row>
    <row r="136" spans="1:6" x14ac:dyDescent="0.2">
      <c r="A136" s="24" t="s">
        <v>126</v>
      </c>
      <c r="B136" s="25">
        <v>28831429.210000001</v>
      </c>
      <c r="C136" s="26" t="s">
        <v>0</v>
      </c>
      <c r="D136" s="25">
        <v>29312158.27</v>
      </c>
      <c r="E136" s="25">
        <f t="shared" si="2"/>
        <v>101.66737852812813</v>
      </c>
      <c r="F136" s="25" t="s">
        <v>0</v>
      </c>
    </row>
    <row r="137" spans="1:6" x14ac:dyDescent="0.2">
      <c r="A137" s="24" t="s">
        <v>127</v>
      </c>
      <c r="B137" s="25">
        <v>21189309.870000001</v>
      </c>
      <c r="C137" s="26" t="s">
        <v>0</v>
      </c>
      <c r="D137" s="25">
        <v>21605865.420000002</v>
      </c>
      <c r="E137" s="25">
        <f t="shared" si="2"/>
        <v>101.96587596554885</v>
      </c>
      <c r="F137" s="25" t="s">
        <v>0</v>
      </c>
    </row>
    <row r="138" spans="1:6" x14ac:dyDescent="0.2">
      <c r="A138" s="24" t="s">
        <v>128</v>
      </c>
      <c r="B138" s="25">
        <v>1896307.1</v>
      </c>
      <c r="C138" s="26" t="s">
        <v>0</v>
      </c>
      <c r="D138" s="25">
        <v>2410366.52</v>
      </c>
      <c r="E138" s="25">
        <f t="shared" si="2"/>
        <v>127.10844778253481</v>
      </c>
      <c r="F138" s="25" t="s">
        <v>0</v>
      </c>
    </row>
    <row r="139" spans="1:6" x14ac:dyDescent="0.2">
      <c r="A139" s="24" t="s">
        <v>129</v>
      </c>
      <c r="B139" s="25">
        <v>1409645.38</v>
      </c>
      <c r="C139" s="26" t="s">
        <v>0</v>
      </c>
      <c r="D139" s="25">
        <v>1210562.48</v>
      </c>
      <c r="E139" s="25">
        <f t="shared" ref="E139:E202" si="3">D139/B139*100</f>
        <v>85.877093428987081</v>
      </c>
      <c r="F139" s="25" t="s">
        <v>0</v>
      </c>
    </row>
    <row r="140" spans="1:6" x14ac:dyDescent="0.2">
      <c r="A140" s="24" t="s">
        <v>130</v>
      </c>
      <c r="B140" s="25">
        <v>646738.09</v>
      </c>
      <c r="C140" s="26" t="s">
        <v>0</v>
      </c>
      <c r="D140" s="25">
        <v>605830.14</v>
      </c>
      <c r="E140" s="25">
        <f t="shared" si="3"/>
        <v>93.6747269671406</v>
      </c>
      <c r="F140" s="25" t="s">
        <v>0</v>
      </c>
    </row>
    <row r="141" spans="1:6" x14ac:dyDescent="0.2">
      <c r="A141" s="24" t="s">
        <v>131</v>
      </c>
      <c r="B141" s="25">
        <v>160912645.22999999</v>
      </c>
      <c r="C141" s="26" t="s">
        <v>0</v>
      </c>
      <c r="D141" s="25">
        <v>167101449.15000001</v>
      </c>
      <c r="E141" s="25">
        <f t="shared" si="3"/>
        <v>103.84606437309762</v>
      </c>
      <c r="F141" s="25" t="s">
        <v>0</v>
      </c>
    </row>
    <row r="142" spans="1:6" x14ac:dyDescent="0.2">
      <c r="A142" s="24" t="s">
        <v>132</v>
      </c>
      <c r="B142" s="25">
        <v>4132095.55</v>
      </c>
      <c r="C142" s="26" t="s">
        <v>0</v>
      </c>
      <c r="D142" s="25">
        <v>4553227.8099999996</v>
      </c>
      <c r="E142" s="25">
        <f t="shared" si="3"/>
        <v>110.19173576467756</v>
      </c>
      <c r="F142" s="25" t="s">
        <v>0</v>
      </c>
    </row>
    <row r="143" spans="1:6" x14ac:dyDescent="0.2">
      <c r="A143" s="24" t="s">
        <v>133</v>
      </c>
      <c r="B143" s="25">
        <v>85232325.989999995</v>
      </c>
      <c r="C143" s="26" t="s">
        <v>0</v>
      </c>
      <c r="D143" s="25">
        <v>87150188.359999999</v>
      </c>
      <c r="E143" s="25">
        <f t="shared" si="3"/>
        <v>102.250158431937</v>
      </c>
      <c r="F143" s="25" t="s">
        <v>0</v>
      </c>
    </row>
    <row r="144" spans="1:6" x14ac:dyDescent="0.2">
      <c r="A144" s="24" t="s">
        <v>134</v>
      </c>
      <c r="B144" s="25">
        <v>1545595.43</v>
      </c>
      <c r="C144" s="26" t="s">
        <v>0</v>
      </c>
      <c r="D144" s="25">
        <v>969154.88</v>
      </c>
      <c r="E144" s="25">
        <f t="shared" si="3"/>
        <v>62.704305485685865</v>
      </c>
      <c r="F144" s="25" t="s">
        <v>0</v>
      </c>
    </row>
    <row r="145" spans="1:6" x14ac:dyDescent="0.2">
      <c r="A145" s="24" t="s">
        <v>135</v>
      </c>
      <c r="B145" s="25">
        <v>10216817.07</v>
      </c>
      <c r="C145" s="26" t="s">
        <v>0</v>
      </c>
      <c r="D145" s="25">
        <v>11154454.09</v>
      </c>
      <c r="E145" s="25">
        <f t="shared" si="3"/>
        <v>109.17738874618021</v>
      </c>
      <c r="F145" s="25" t="s">
        <v>0</v>
      </c>
    </row>
    <row r="146" spans="1:6" x14ac:dyDescent="0.2">
      <c r="A146" s="24" t="s">
        <v>136</v>
      </c>
      <c r="B146" s="25">
        <v>16605888.560000001</v>
      </c>
      <c r="C146" s="26" t="s">
        <v>0</v>
      </c>
      <c r="D146" s="25">
        <v>17480669.260000002</v>
      </c>
      <c r="E146" s="25">
        <f t="shared" si="3"/>
        <v>105.26789455944659</v>
      </c>
      <c r="F146" s="25" t="s">
        <v>0</v>
      </c>
    </row>
    <row r="147" spans="1:6" x14ac:dyDescent="0.2">
      <c r="A147" s="24" t="s">
        <v>137</v>
      </c>
      <c r="B147" s="25">
        <v>2433182.4900000002</v>
      </c>
      <c r="C147" s="26" t="s">
        <v>0</v>
      </c>
      <c r="D147" s="25">
        <v>2626138.02</v>
      </c>
      <c r="E147" s="25">
        <f t="shared" si="3"/>
        <v>107.93017090962213</v>
      </c>
      <c r="F147" s="25" t="s">
        <v>0</v>
      </c>
    </row>
    <row r="148" spans="1:6" x14ac:dyDescent="0.2">
      <c r="A148" s="24" t="s">
        <v>138</v>
      </c>
      <c r="B148" s="25">
        <v>15074713.050000001</v>
      </c>
      <c r="C148" s="26" t="s">
        <v>0</v>
      </c>
      <c r="D148" s="25">
        <v>13291197.5</v>
      </c>
      <c r="E148" s="25">
        <f t="shared" si="3"/>
        <v>88.168825873604277</v>
      </c>
      <c r="F148" s="25" t="s">
        <v>0</v>
      </c>
    </row>
    <row r="149" spans="1:6" x14ac:dyDescent="0.2">
      <c r="A149" s="24" t="s">
        <v>139</v>
      </c>
      <c r="B149" s="25">
        <v>4782018.8099999996</v>
      </c>
      <c r="C149" s="26" t="s">
        <v>0</v>
      </c>
      <c r="D149" s="25">
        <v>5505836.6900000004</v>
      </c>
      <c r="E149" s="25">
        <f t="shared" si="3"/>
        <v>115.13624075435204</v>
      </c>
      <c r="F149" s="25" t="s">
        <v>0</v>
      </c>
    </row>
    <row r="150" spans="1:6" x14ac:dyDescent="0.2">
      <c r="A150" s="24" t="s">
        <v>140</v>
      </c>
      <c r="B150" s="25">
        <v>20890008.280000001</v>
      </c>
      <c r="C150" s="26" t="s">
        <v>0</v>
      </c>
      <c r="D150" s="25">
        <v>24370582.539999999</v>
      </c>
      <c r="E150" s="25">
        <f t="shared" si="3"/>
        <v>116.66143073448316</v>
      </c>
      <c r="F150" s="25" t="s">
        <v>0</v>
      </c>
    </row>
    <row r="151" spans="1:6" x14ac:dyDescent="0.2">
      <c r="A151" s="24" t="s">
        <v>141</v>
      </c>
      <c r="B151" s="25">
        <v>798816.29</v>
      </c>
      <c r="C151" s="26" t="s">
        <v>0</v>
      </c>
      <c r="D151" s="25">
        <v>961514.32</v>
      </c>
      <c r="E151" s="25">
        <f t="shared" si="3"/>
        <v>120.36739010417526</v>
      </c>
      <c r="F151" s="25" t="s">
        <v>0</v>
      </c>
    </row>
    <row r="152" spans="1:6" x14ac:dyDescent="0.2">
      <c r="A152" s="24" t="s">
        <v>142</v>
      </c>
      <c r="B152" s="25">
        <v>798816.29</v>
      </c>
      <c r="C152" s="26" t="s">
        <v>0</v>
      </c>
      <c r="D152" s="25">
        <v>961514.32</v>
      </c>
      <c r="E152" s="25">
        <f t="shared" si="3"/>
        <v>120.36739010417526</v>
      </c>
      <c r="F152" s="25" t="s">
        <v>0</v>
      </c>
    </row>
    <row r="153" spans="1:6" x14ac:dyDescent="0.2">
      <c r="A153" s="24" t="s">
        <v>143</v>
      </c>
      <c r="B153" s="25">
        <v>6765786.9699999997</v>
      </c>
      <c r="C153" s="26" t="s">
        <v>0</v>
      </c>
      <c r="D153" s="25">
        <v>7266527</v>
      </c>
      <c r="E153" s="25">
        <f t="shared" si="3"/>
        <v>107.40106113627755</v>
      </c>
      <c r="F153" s="25" t="s">
        <v>0</v>
      </c>
    </row>
    <row r="154" spans="1:6" x14ac:dyDescent="0.2">
      <c r="A154" s="24" t="s">
        <v>144</v>
      </c>
      <c r="B154" s="25">
        <v>6669753.9699999997</v>
      </c>
      <c r="C154" s="26" t="s">
        <v>0</v>
      </c>
      <c r="D154" s="25">
        <v>7171210.2800000003</v>
      </c>
      <c r="E154" s="25">
        <f t="shared" si="3"/>
        <v>107.51836292995978</v>
      </c>
      <c r="F154" s="25" t="s">
        <v>0</v>
      </c>
    </row>
    <row r="155" spans="1:6" x14ac:dyDescent="0.2">
      <c r="A155" s="24" t="s">
        <v>145</v>
      </c>
      <c r="B155" s="25">
        <v>35047.879999999997</v>
      </c>
      <c r="C155" s="26" t="s">
        <v>0</v>
      </c>
      <c r="D155" s="25">
        <v>32378.01</v>
      </c>
      <c r="E155" s="25">
        <f t="shared" si="3"/>
        <v>92.382221121505779</v>
      </c>
      <c r="F155" s="25" t="s">
        <v>0</v>
      </c>
    </row>
    <row r="156" spans="1:6" x14ac:dyDescent="0.2">
      <c r="A156" s="24" t="s">
        <v>146</v>
      </c>
      <c r="B156" s="25">
        <v>60985.120000000003</v>
      </c>
      <c r="C156" s="26" t="s">
        <v>0</v>
      </c>
      <c r="D156" s="25">
        <v>62938.71</v>
      </c>
      <c r="E156" s="25">
        <f t="shared" si="3"/>
        <v>103.20338797398448</v>
      </c>
      <c r="F156" s="25" t="s">
        <v>0</v>
      </c>
    </row>
    <row r="157" spans="1:6" x14ac:dyDescent="0.2">
      <c r="A157" s="24" t="s">
        <v>147</v>
      </c>
      <c r="B157" s="25">
        <v>10773540.800000001</v>
      </c>
      <c r="C157" s="26" t="s">
        <v>0</v>
      </c>
      <c r="D157" s="25">
        <v>13158260.960000001</v>
      </c>
      <c r="E157" s="25">
        <f t="shared" si="3"/>
        <v>122.13497126218709</v>
      </c>
      <c r="F157" s="25" t="s">
        <v>0</v>
      </c>
    </row>
    <row r="158" spans="1:6" x14ac:dyDescent="0.2">
      <c r="A158" s="24" t="s">
        <v>148</v>
      </c>
      <c r="B158" s="25">
        <v>1870938.28</v>
      </c>
      <c r="C158" s="26" t="s">
        <v>0</v>
      </c>
      <c r="D158" s="25">
        <v>3965702.51</v>
      </c>
      <c r="E158" s="25">
        <f t="shared" si="3"/>
        <v>211.96329950552939</v>
      </c>
      <c r="F158" s="25" t="s">
        <v>0</v>
      </c>
    </row>
    <row r="159" spans="1:6" x14ac:dyDescent="0.2">
      <c r="A159" s="24" t="s">
        <v>149</v>
      </c>
      <c r="B159" s="25">
        <v>1635167.91</v>
      </c>
      <c r="C159" s="26" t="s">
        <v>0</v>
      </c>
      <c r="D159" s="25">
        <v>2115166.88</v>
      </c>
      <c r="E159" s="25">
        <f t="shared" si="3"/>
        <v>129.3547205191912</v>
      </c>
      <c r="F159" s="25" t="s">
        <v>0</v>
      </c>
    </row>
    <row r="160" spans="1:6" x14ac:dyDescent="0.2">
      <c r="A160" s="24" t="s">
        <v>150</v>
      </c>
      <c r="B160" s="25">
        <v>623838.93999999994</v>
      </c>
      <c r="C160" s="26" t="s">
        <v>0</v>
      </c>
      <c r="D160" s="25">
        <v>644777.36</v>
      </c>
      <c r="E160" s="25">
        <f t="shared" si="3"/>
        <v>103.35638233804386</v>
      </c>
      <c r="F160" s="25" t="s">
        <v>0</v>
      </c>
    </row>
    <row r="161" spans="1:6" x14ac:dyDescent="0.2">
      <c r="A161" s="24" t="s">
        <v>151</v>
      </c>
      <c r="B161" s="25">
        <v>225241.53</v>
      </c>
      <c r="C161" s="26" t="s">
        <v>0</v>
      </c>
      <c r="D161" s="25">
        <v>248315.38</v>
      </c>
      <c r="E161" s="25">
        <f t="shared" si="3"/>
        <v>110.24404780059875</v>
      </c>
      <c r="F161" s="25" t="s">
        <v>0</v>
      </c>
    </row>
    <row r="162" spans="1:6" x14ac:dyDescent="0.2">
      <c r="A162" s="24" t="s">
        <v>152</v>
      </c>
      <c r="B162" s="25">
        <v>750191.39</v>
      </c>
      <c r="C162" s="26" t="s">
        <v>0</v>
      </c>
      <c r="D162" s="25">
        <v>856658.46</v>
      </c>
      <c r="E162" s="25">
        <f t="shared" si="3"/>
        <v>114.19198772729182</v>
      </c>
      <c r="F162" s="25" t="s">
        <v>0</v>
      </c>
    </row>
    <row r="163" spans="1:6" x14ac:dyDescent="0.2">
      <c r="A163" s="24" t="s">
        <v>153</v>
      </c>
      <c r="B163" s="25">
        <v>317006.90999999997</v>
      </c>
      <c r="C163" s="26" t="s">
        <v>0</v>
      </c>
      <c r="D163" s="25">
        <v>232551.46</v>
      </c>
      <c r="E163" s="25">
        <f t="shared" si="3"/>
        <v>73.358482942848156</v>
      </c>
      <c r="F163" s="25" t="s">
        <v>0</v>
      </c>
    </row>
    <row r="164" spans="1:6" x14ac:dyDescent="0.2">
      <c r="A164" s="24" t="s">
        <v>154</v>
      </c>
      <c r="B164" s="25">
        <v>5351155.84</v>
      </c>
      <c r="C164" s="26" t="s">
        <v>0</v>
      </c>
      <c r="D164" s="25">
        <v>5095088.91</v>
      </c>
      <c r="E164" s="25">
        <f t="shared" si="3"/>
        <v>95.214736074664572</v>
      </c>
      <c r="F164" s="25" t="s">
        <v>0</v>
      </c>
    </row>
    <row r="165" spans="1:6" ht="15.75" x14ac:dyDescent="0.25">
      <c r="A165" s="21" t="s">
        <v>155</v>
      </c>
      <c r="B165" s="22">
        <v>6291533.5300000003</v>
      </c>
      <c r="C165" s="23">
        <v>9556860</v>
      </c>
      <c r="D165" s="22">
        <v>4734770.32</v>
      </c>
      <c r="E165" s="22">
        <f t="shared" si="3"/>
        <v>75.256220084072254</v>
      </c>
      <c r="F165" s="22">
        <f>D165/C165*100</f>
        <v>49.543158736237636</v>
      </c>
    </row>
    <row r="166" spans="1:6" x14ac:dyDescent="0.2">
      <c r="A166" s="24" t="s">
        <v>156</v>
      </c>
      <c r="B166" s="25">
        <v>3139827.73</v>
      </c>
      <c r="C166" s="26" t="s">
        <v>0</v>
      </c>
      <c r="D166" s="25">
        <v>3665476.65</v>
      </c>
      <c r="E166" s="25">
        <f t="shared" si="3"/>
        <v>116.74132994551265</v>
      </c>
      <c r="F166" s="25" t="s">
        <v>0</v>
      </c>
    </row>
    <row r="167" spans="1:6" x14ac:dyDescent="0.2">
      <c r="A167" s="24" t="s">
        <v>259</v>
      </c>
      <c r="B167" s="25">
        <v>529000</v>
      </c>
      <c r="C167" s="26" t="s">
        <v>0</v>
      </c>
      <c r="D167" s="25">
        <v>1464777.69</v>
      </c>
      <c r="E167" s="25">
        <f t="shared" si="3"/>
        <v>276.89559357277881</v>
      </c>
      <c r="F167" s="25" t="s">
        <v>0</v>
      </c>
    </row>
    <row r="168" spans="1:6" x14ac:dyDescent="0.2">
      <c r="A168" s="24" t="s">
        <v>260</v>
      </c>
      <c r="B168" s="25">
        <v>2608668.58</v>
      </c>
      <c r="C168" s="26" t="s">
        <v>0</v>
      </c>
      <c r="D168" s="25">
        <v>2197279.4500000002</v>
      </c>
      <c r="E168" s="25">
        <f t="shared" si="3"/>
        <v>84.229919693363271</v>
      </c>
      <c r="F168" s="25" t="s">
        <v>0</v>
      </c>
    </row>
    <row r="169" spans="1:6" x14ac:dyDescent="0.2">
      <c r="A169" s="24" t="s">
        <v>157</v>
      </c>
      <c r="B169" s="25">
        <v>2159.15</v>
      </c>
      <c r="C169" s="26" t="s">
        <v>0</v>
      </c>
      <c r="D169" s="25">
        <v>3419.51</v>
      </c>
      <c r="E169" s="25">
        <f t="shared" si="3"/>
        <v>158.37297084500847</v>
      </c>
      <c r="F169" s="25" t="s">
        <v>0</v>
      </c>
    </row>
    <row r="170" spans="1:6" x14ac:dyDescent="0.2">
      <c r="A170" s="24" t="s">
        <v>158</v>
      </c>
      <c r="B170" s="25">
        <v>3151705.8</v>
      </c>
      <c r="C170" s="26" t="s">
        <v>0</v>
      </c>
      <c r="D170" s="25">
        <v>1069293.67</v>
      </c>
      <c r="E170" s="25">
        <f t="shared" si="3"/>
        <v>33.927458267202475</v>
      </c>
      <c r="F170" s="25" t="s">
        <v>0</v>
      </c>
    </row>
    <row r="171" spans="1:6" x14ac:dyDescent="0.2">
      <c r="A171" s="24" t="s">
        <v>159</v>
      </c>
      <c r="B171" s="25">
        <v>640813.79</v>
      </c>
      <c r="C171" s="26" t="s">
        <v>0</v>
      </c>
      <c r="D171" s="25">
        <v>683623.14</v>
      </c>
      <c r="E171" s="25">
        <f t="shared" si="3"/>
        <v>106.68046641131114</v>
      </c>
      <c r="F171" s="25" t="s">
        <v>0</v>
      </c>
    </row>
    <row r="172" spans="1:6" x14ac:dyDescent="0.2">
      <c r="A172" s="24" t="s">
        <v>160</v>
      </c>
      <c r="B172" s="25">
        <v>2573.83</v>
      </c>
      <c r="C172" s="26" t="s">
        <v>0</v>
      </c>
      <c r="D172" s="25">
        <v>1839.95</v>
      </c>
      <c r="E172" s="25">
        <f t="shared" si="3"/>
        <v>71.486850335880774</v>
      </c>
      <c r="F172" s="25" t="s">
        <v>0</v>
      </c>
    </row>
    <row r="173" spans="1:6" x14ac:dyDescent="0.2">
      <c r="A173" s="24" t="s">
        <v>161</v>
      </c>
      <c r="B173" s="25">
        <v>2427580.27</v>
      </c>
      <c r="C173" s="26" t="s">
        <v>0</v>
      </c>
      <c r="D173" s="25">
        <v>317479.93</v>
      </c>
      <c r="E173" s="25">
        <f t="shared" si="3"/>
        <v>13.078040463724811</v>
      </c>
      <c r="F173" s="25" t="s">
        <v>0</v>
      </c>
    </row>
    <row r="174" spans="1:6" x14ac:dyDescent="0.2">
      <c r="A174" s="24" t="s">
        <v>162</v>
      </c>
      <c r="B174" s="25">
        <v>80737.91</v>
      </c>
      <c r="C174" s="26" t="s">
        <v>0</v>
      </c>
      <c r="D174" s="25">
        <v>66350.649999999994</v>
      </c>
      <c r="E174" s="25">
        <f t="shared" si="3"/>
        <v>82.180291761329954</v>
      </c>
      <c r="F174" s="25" t="s">
        <v>0</v>
      </c>
    </row>
    <row r="175" spans="1:6" ht="15.75" x14ac:dyDescent="0.25">
      <c r="A175" s="21" t="s">
        <v>163</v>
      </c>
      <c r="B175" s="22">
        <v>103267422.09</v>
      </c>
      <c r="C175" s="23">
        <v>250346200</v>
      </c>
      <c r="D175" s="22">
        <v>114059555.05</v>
      </c>
      <c r="E175" s="22">
        <f t="shared" si="3"/>
        <v>110.45066560351859</v>
      </c>
      <c r="F175" s="22">
        <f>D175/C175*100</f>
        <v>45.560729521758269</v>
      </c>
    </row>
    <row r="176" spans="1:6" x14ac:dyDescent="0.2">
      <c r="A176" s="24" t="s">
        <v>164</v>
      </c>
      <c r="B176" s="25">
        <v>101622387.12</v>
      </c>
      <c r="C176" s="26" t="s">
        <v>0</v>
      </c>
      <c r="D176" s="25">
        <v>112004752.78</v>
      </c>
      <c r="E176" s="25">
        <f t="shared" si="3"/>
        <v>110.21661265222993</v>
      </c>
      <c r="F176" s="25" t="s">
        <v>0</v>
      </c>
    </row>
    <row r="177" spans="1:6" x14ac:dyDescent="0.2">
      <c r="A177" s="24" t="s">
        <v>165</v>
      </c>
      <c r="B177" s="25">
        <v>101622387.12</v>
      </c>
      <c r="C177" s="26" t="s">
        <v>0</v>
      </c>
      <c r="D177" s="25">
        <v>112004752.78</v>
      </c>
      <c r="E177" s="25">
        <f t="shared" si="3"/>
        <v>110.21661265222993</v>
      </c>
      <c r="F177" s="25" t="s">
        <v>0</v>
      </c>
    </row>
    <row r="178" spans="1:6" s="31" customFormat="1" ht="30" x14ac:dyDescent="0.25">
      <c r="A178" s="32" t="s">
        <v>261</v>
      </c>
      <c r="B178" s="33">
        <v>1645034.97</v>
      </c>
      <c r="C178" s="34" t="s">
        <v>0</v>
      </c>
      <c r="D178" s="33">
        <v>2054802.27</v>
      </c>
      <c r="E178" s="33">
        <f t="shared" si="3"/>
        <v>124.90933672978393</v>
      </c>
      <c r="F178" s="33" t="s">
        <v>0</v>
      </c>
    </row>
    <row r="179" spans="1:6" x14ac:dyDescent="0.2">
      <c r="A179" s="24" t="s">
        <v>166</v>
      </c>
      <c r="B179" s="25">
        <v>469870.2</v>
      </c>
      <c r="C179" s="26" t="s">
        <v>0</v>
      </c>
      <c r="D179" s="25">
        <v>745818.97</v>
      </c>
      <c r="E179" s="25">
        <f t="shared" si="3"/>
        <v>158.7287233793503</v>
      </c>
      <c r="F179" s="25" t="s">
        <v>0</v>
      </c>
    </row>
    <row r="180" spans="1:6" x14ac:dyDescent="0.2">
      <c r="A180" s="24" t="s">
        <v>167</v>
      </c>
      <c r="B180" s="25">
        <v>1175164.77</v>
      </c>
      <c r="C180" s="26" t="s">
        <v>0</v>
      </c>
      <c r="D180" s="25">
        <v>1308983.3</v>
      </c>
      <c r="E180" s="25">
        <f t="shared" si="3"/>
        <v>111.38721423720013</v>
      </c>
      <c r="F180" s="25" t="s">
        <v>0</v>
      </c>
    </row>
    <row r="181" spans="1:6" ht="15.75" x14ac:dyDescent="0.25">
      <c r="A181" s="21" t="s">
        <v>168</v>
      </c>
      <c r="B181" s="22">
        <v>14927067.619999999</v>
      </c>
      <c r="C181" s="23">
        <v>52133170</v>
      </c>
      <c r="D181" s="22">
        <v>14054454.5</v>
      </c>
      <c r="E181" s="22">
        <f t="shared" si="3"/>
        <v>94.154155777851301</v>
      </c>
      <c r="F181" s="22">
        <f>D181/C181*100</f>
        <v>26.95875677615614</v>
      </c>
    </row>
    <row r="182" spans="1:6" x14ac:dyDescent="0.2">
      <c r="A182" s="24" t="s">
        <v>169</v>
      </c>
      <c r="B182" s="25">
        <v>0</v>
      </c>
      <c r="C182" s="26" t="s">
        <v>0</v>
      </c>
      <c r="D182" s="25">
        <v>166678.29999999999</v>
      </c>
      <c r="E182" s="25">
        <v>0</v>
      </c>
      <c r="F182" s="25" t="s">
        <v>0</v>
      </c>
    </row>
    <row r="183" spans="1:6" x14ac:dyDescent="0.2">
      <c r="A183" s="24" t="s">
        <v>170</v>
      </c>
      <c r="B183" s="25">
        <v>0</v>
      </c>
      <c r="C183" s="26" t="s">
        <v>0</v>
      </c>
      <c r="D183" s="25">
        <v>166678.29999999999</v>
      </c>
      <c r="E183" s="25">
        <v>0</v>
      </c>
      <c r="F183" s="25" t="s">
        <v>0</v>
      </c>
    </row>
    <row r="184" spans="1:6" x14ac:dyDescent="0.2">
      <c r="A184" s="24" t="s">
        <v>171</v>
      </c>
      <c r="B184" s="25">
        <v>75454.59</v>
      </c>
      <c r="C184" s="26" t="s">
        <v>0</v>
      </c>
      <c r="D184" s="25">
        <v>0</v>
      </c>
      <c r="E184" s="25">
        <v>0</v>
      </c>
      <c r="F184" s="25" t="s">
        <v>0</v>
      </c>
    </row>
    <row r="185" spans="1:6" x14ac:dyDescent="0.2">
      <c r="A185" s="24" t="s">
        <v>172</v>
      </c>
      <c r="B185" s="25">
        <v>75454.59</v>
      </c>
      <c r="C185" s="26" t="s">
        <v>0</v>
      </c>
      <c r="D185" s="25">
        <v>0</v>
      </c>
      <c r="E185" s="25">
        <v>0</v>
      </c>
      <c r="F185" s="25" t="s">
        <v>0</v>
      </c>
    </row>
    <row r="186" spans="1:6" x14ac:dyDescent="0.2">
      <c r="A186" s="24" t="s">
        <v>173</v>
      </c>
      <c r="B186" s="25">
        <v>12000</v>
      </c>
      <c r="C186" s="26" t="s">
        <v>0</v>
      </c>
      <c r="D186" s="25">
        <v>600</v>
      </c>
      <c r="E186" s="25">
        <f t="shared" si="3"/>
        <v>5</v>
      </c>
      <c r="F186" s="25" t="s">
        <v>0</v>
      </c>
    </row>
    <row r="187" spans="1:6" x14ac:dyDescent="0.2">
      <c r="A187" s="24" t="s">
        <v>174</v>
      </c>
      <c r="B187" s="25">
        <v>12000</v>
      </c>
      <c r="C187" s="26" t="s">
        <v>0</v>
      </c>
      <c r="D187" s="25">
        <v>600</v>
      </c>
      <c r="E187" s="25">
        <f t="shared" si="3"/>
        <v>5</v>
      </c>
      <c r="F187" s="25" t="s">
        <v>0</v>
      </c>
    </row>
    <row r="188" spans="1:6" x14ac:dyDescent="0.2">
      <c r="A188" s="24" t="s">
        <v>175</v>
      </c>
      <c r="B188" s="25">
        <v>14799562.15</v>
      </c>
      <c r="C188" s="26" t="s">
        <v>0</v>
      </c>
      <c r="D188" s="25">
        <v>13768201.41</v>
      </c>
      <c r="E188" s="25">
        <f t="shared" si="3"/>
        <v>93.031140181400573</v>
      </c>
      <c r="F188" s="25" t="s">
        <v>0</v>
      </c>
    </row>
    <row r="189" spans="1:6" x14ac:dyDescent="0.2">
      <c r="A189" s="24" t="s">
        <v>176</v>
      </c>
      <c r="B189" s="25">
        <v>14799562.15</v>
      </c>
      <c r="C189" s="26" t="s">
        <v>0</v>
      </c>
      <c r="D189" s="25">
        <v>13768201.41</v>
      </c>
      <c r="E189" s="25">
        <f t="shared" si="3"/>
        <v>93.031140181400573</v>
      </c>
      <c r="F189" s="25" t="s">
        <v>0</v>
      </c>
    </row>
    <row r="190" spans="1:6" x14ac:dyDescent="0.2">
      <c r="A190" s="24" t="s">
        <v>177</v>
      </c>
      <c r="B190" s="25">
        <v>40050.879999999997</v>
      </c>
      <c r="C190" s="26" t="s">
        <v>0</v>
      </c>
      <c r="D190" s="25">
        <v>118974.79</v>
      </c>
      <c r="E190" s="25">
        <f t="shared" si="3"/>
        <v>297.05911580469643</v>
      </c>
      <c r="F190" s="25" t="s">
        <v>0</v>
      </c>
    </row>
    <row r="191" spans="1:6" x14ac:dyDescent="0.2">
      <c r="A191" s="24" t="s">
        <v>178</v>
      </c>
      <c r="B191" s="25">
        <v>40050.879999999997</v>
      </c>
      <c r="C191" s="26" t="s">
        <v>0</v>
      </c>
      <c r="D191" s="25">
        <v>118974.79</v>
      </c>
      <c r="E191" s="25">
        <f t="shared" si="3"/>
        <v>297.05911580469643</v>
      </c>
      <c r="F191" s="25" t="s">
        <v>0</v>
      </c>
    </row>
    <row r="192" spans="1:6" ht="15.75" x14ac:dyDescent="0.25">
      <c r="A192" s="21" t="s">
        <v>179</v>
      </c>
      <c r="B192" s="22">
        <v>39127222.609999999</v>
      </c>
      <c r="C192" s="23">
        <v>96244960</v>
      </c>
      <c r="D192" s="22">
        <v>38376621.520000003</v>
      </c>
      <c r="E192" s="22">
        <f t="shared" si="3"/>
        <v>98.081639738446029</v>
      </c>
      <c r="F192" s="22">
        <f>D192/C192*100</f>
        <v>39.873902508765134</v>
      </c>
    </row>
    <row r="193" spans="1:6" x14ac:dyDescent="0.2">
      <c r="A193" s="24" t="s">
        <v>180</v>
      </c>
      <c r="B193" s="25">
        <v>39127222.609999999</v>
      </c>
      <c r="C193" s="26" t="s">
        <v>0</v>
      </c>
      <c r="D193" s="25">
        <v>38376621.520000003</v>
      </c>
      <c r="E193" s="25">
        <f t="shared" si="3"/>
        <v>98.081639738446029</v>
      </c>
      <c r="F193" s="25" t="s">
        <v>0</v>
      </c>
    </row>
    <row r="194" spans="1:6" x14ac:dyDescent="0.2">
      <c r="A194" s="24" t="s">
        <v>181</v>
      </c>
      <c r="B194" s="25">
        <v>25293857.25</v>
      </c>
      <c r="C194" s="26" t="s">
        <v>0</v>
      </c>
      <c r="D194" s="25">
        <v>24190856.859999999</v>
      </c>
      <c r="E194" s="25">
        <f t="shared" si="3"/>
        <v>95.639255890874452</v>
      </c>
      <c r="F194" s="25" t="s">
        <v>0</v>
      </c>
    </row>
    <row r="195" spans="1:6" x14ac:dyDescent="0.2">
      <c r="A195" s="24" t="s">
        <v>182</v>
      </c>
      <c r="B195" s="25">
        <v>13833365.359999999</v>
      </c>
      <c r="C195" s="26" t="s">
        <v>0</v>
      </c>
      <c r="D195" s="25">
        <v>14179062.26</v>
      </c>
      <c r="E195" s="25">
        <f t="shared" si="3"/>
        <v>102.49900794928473</v>
      </c>
      <c r="F195" s="25" t="s">
        <v>0</v>
      </c>
    </row>
    <row r="196" spans="1:6" x14ac:dyDescent="0.2">
      <c r="A196" s="24" t="s">
        <v>183</v>
      </c>
      <c r="B196" s="25">
        <v>0</v>
      </c>
      <c r="C196" s="26" t="s">
        <v>0</v>
      </c>
      <c r="D196" s="25">
        <v>6702.4</v>
      </c>
      <c r="E196" s="25">
        <v>0</v>
      </c>
      <c r="F196" s="25" t="s">
        <v>0</v>
      </c>
    </row>
    <row r="197" spans="1:6" ht="15.75" x14ac:dyDescent="0.25">
      <c r="A197" s="21" t="s">
        <v>184</v>
      </c>
      <c r="B197" s="22">
        <v>50971328.100000001</v>
      </c>
      <c r="C197" s="23">
        <v>172814880</v>
      </c>
      <c r="D197" s="22">
        <v>46159712.32</v>
      </c>
      <c r="E197" s="22">
        <f t="shared" si="3"/>
        <v>90.560152228013067</v>
      </c>
      <c r="F197" s="22">
        <f>D197/C197*100</f>
        <v>26.710496410957209</v>
      </c>
    </row>
    <row r="198" spans="1:6" x14ac:dyDescent="0.2">
      <c r="A198" s="24" t="s">
        <v>185</v>
      </c>
      <c r="B198" s="25">
        <v>41500124.729999997</v>
      </c>
      <c r="C198" s="26" t="s">
        <v>0</v>
      </c>
      <c r="D198" s="25">
        <v>40270414.030000001</v>
      </c>
      <c r="E198" s="25">
        <f t="shared" si="3"/>
        <v>97.036850592617498</v>
      </c>
      <c r="F198" s="25" t="s">
        <v>0</v>
      </c>
    </row>
    <row r="199" spans="1:6" x14ac:dyDescent="0.2">
      <c r="A199" s="24" t="s">
        <v>186</v>
      </c>
      <c r="B199" s="25">
        <v>41196235.609999999</v>
      </c>
      <c r="C199" s="26" t="s">
        <v>0</v>
      </c>
      <c r="D199" s="25">
        <v>40023661.359999999</v>
      </c>
      <c r="E199" s="25">
        <f t="shared" si="3"/>
        <v>97.153685931159771</v>
      </c>
      <c r="F199" s="25" t="s">
        <v>0</v>
      </c>
    </row>
    <row r="200" spans="1:6" x14ac:dyDescent="0.2">
      <c r="A200" s="24" t="s">
        <v>187</v>
      </c>
      <c r="B200" s="25">
        <v>151426.45000000001</v>
      </c>
      <c r="C200" s="26" t="s">
        <v>0</v>
      </c>
      <c r="D200" s="25">
        <v>2970.29</v>
      </c>
      <c r="E200" s="25">
        <f t="shared" si="3"/>
        <v>1.9615397442124543</v>
      </c>
      <c r="F200" s="25" t="s">
        <v>0</v>
      </c>
    </row>
    <row r="201" spans="1:6" x14ac:dyDescent="0.2">
      <c r="A201" s="24" t="s">
        <v>188</v>
      </c>
      <c r="B201" s="25">
        <v>152462.67000000001</v>
      </c>
      <c r="C201" s="26" t="s">
        <v>0</v>
      </c>
      <c r="D201" s="25">
        <v>243782.38</v>
      </c>
      <c r="E201" s="25">
        <f t="shared" si="3"/>
        <v>159.89643891189888</v>
      </c>
      <c r="F201" s="25" t="s">
        <v>0</v>
      </c>
    </row>
    <row r="202" spans="1:6" x14ac:dyDescent="0.2">
      <c r="A202" s="24" t="s">
        <v>189</v>
      </c>
      <c r="B202" s="25">
        <v>121132.37</v>
      </c>
      <c r="C202" s="26" t="s">
        <v>0</v>
      </c>
      <c r="D202" s="25">
        <v>221485.36</v>
      </c>
      <c r="E202" s="25">
        <f t="shared" si="3"/>
        <v>182.84572488757547</v>
      </c>
      <c r="F202" s="25" t="s">
        <v>0</v>
      </c>
    </row>
    <row r="203" spans="1:6" x14ac:dyDescent="0.2">
      <c r="A203" s="24" t="s">
        <v>190</v>
      </c>
      <c r="B203" s="25">
        <v>530.28</v>
      </c>
      <c r="C203" s="26" t="s">
        <v>0</v>
      </c>
      <c r="D203" s="25">
        <v>0</v>
      </c>
      <c r="E203" s="25">
        <v>0</v>
      </c>
      <c r="F203" s="25" t="s">
        <v>0</v>
      </c>
    </row>
    <row r="204" spans="1:6" x14ac:dyDescent="0.2">
      <c r="A204" s="24" t="s">
        <v>191</v>
      </c>
      <c r="B204" s="25">
        <v>120602.09</v>
      </c>
      <c r="C204" s="26" t="s">
        <v>0</v>
      </c>
      <c r="D204" s="25">
        <v>221485.36</v>
      </c>
      <c r="E204" s="25">
        <f t="shared" ref="E204:E254" si="4">D204/B204*100</f>
        <v>183.64968633628155</v>
      </c>
      <c r="F204" s="25" t="s">
        <v>0</v>
      </c>
    </row>
    <row r="205" spans="1:6" x14ac:dyDescent="0.2">
      <c r="A205" s="24" t="s">
        <v>192</v>
      </c>
      <c r="B205" s="25">
        <v>2222890.87</v>
      </c>
      <c r="C205" s="26" t="s">
        <v>0</v>
      </c>
      <c r="D205" s="25">
        <v>1168528.73</v>
      </c>
      <c r="E205" s="25">
        <f t="shared" si="4"/>
        <v>52.567975592971862</v>
      </c>
      <c r="F205" s="25" t="s">
        <v>0</v>
      </c>
    </row>
    <row r="206" spans="1:6" x14ac:dyDescent="0.2">
      <c r="A206" s="24" t="s">
        <v>193</v>
      </c>
      <c r="B206" s="25">
        <v>2139996.42</v>
      </c>
      <c r="C206" s="26" t="s">
        <v>0</v>
      </c>
      <c r="D206" s="25">
        <v>1004383.33</v>
      </c>
      <c r="E206" s="25">
        <f t="shared" si="4"/>
        <v>46.933878982844277</v>
      </c>
      <c r="F206" s="25" t="s">
        <v>0</v>
      </c>
    </row>
    <row r="207" spans="1:6" x14ac:dyDescent="0.2">
      <c r="A207" s="24" t="s">
        <v>194</v>
      </c>
      <c r="B207" s="25">
        <v>135</v>
      </c>
      <c r="C207" s="26" t="s">
        <v>0</v>
      </c>
      <c r="D207" s="25">
        <v>43.75</v>
      </c>
      <c r="E207" s="25">
        <f t="shared" si="4"/>
        <v>32.407407407407405</v>
      </c>
      <c r="F207" s="25" t="s">
        <v>0</v>
      </c>
    </row>
    <row r="208" spans="1:6" x14ac:dyDescent="0.2">
      <c r="A208" s="24" t="s">
        <v>195</v>
      </c>
      <c r="B208" s="25">
        <v>70374.84</v>
      </c>
      <c r="C208" s="26" t="s">
        <v>0</v>
      </c>
      <c r="D208" s="25">
        <v>30890.43</v>
      </c>
      <c r="E208" s="25">
        <f t="shared" si="4"/>
        <v>43.894138871221593</v>
      </c>
      <c r="F208" s="25" t="s">
        <v>0</v>
      </c>
    </row>
    <row r="209" spans="1:6" x14ac:dyDescent="0.2">
      <c r="A209" s="24" t="s">
        <v>196</v>
      </c>
      <c r="B209" s="25">
        <v>3304.05</v>
      </c>
      <c r="C209" s="26" t="s">
        <v>0</v>
      </c>
      <c r="D209" s="25">
        <v>121588.02</v>
      </c>
      <c r="E209" s="25">
        <f t="shared" si="4"/>
        <v>3679.969128796477</v>
      </c>
      <c r="F209" s="25" t="s">
        <v>0</v>
      </c>
    </row>
    <row r="210" spans="1:6" x14ac:dyDescent="0.2">
      <c r="A210" s="24" t="s">
        <v>197</v>
      </c>
      <c r="B210" s="25">
        <v>9080.56</v>
      </c>
      <c r="C210" s="26" t="s">
        <v>0</v>
      </c>
      <c r="D210" s="25">
        <v>11623.2</v>
      </c>
      <c r="E210" s="25">
        <f t="shared" si="4"/>
        <v>128.00091624305111</v>
      </c>
      <c r="F210" s="25" t="s">
        <v>0</v>
      </c>
    </row>
    <row r="211" spans="1:6" x14ac:dyDescent="0.2">
      <c r="A211" s="24" t="s">
        <v>198</v>
      </c>
      <c r="B211" s="25">
        <v>7127180.1299999999</v>
      </c>
      <c r="C211" s="26" t="s">
        <v>0</v>
      </c>
      <c r="D211" s="25">
        <v>4499284.2</v>
      </c>
      <c r="E211" s="25">
        <f t="shared" si="4"/>
        <v>63.128532153431074</v>
      </c>
      <c r="F211" s="25" t="s">
        <v>0</v>
      </c>
    </row>
    <row r="212" spans="1:6" x14ac:dyDescent="0.2">
      <c r="A212" s="24" t="s">
        <v>262</v>
      </c>
      <c r="B212" s="25">
        <v>7127180.1299999999</v>
      </c>
      <c r="C212" s="26" t="s">
        <v>0</v>
      </c>
      <c r="D212" s="25">
        <v>4499284.2</v>
      </c>
      <c r="E212" s="25">
        <f t="shared" si="4"/>
        <v>63.128532153431074</v>
      </c>
      <c r="F212" s="25" t="s">
        <v>0</v>
      </c>
    </row>
    <row r="213" spans="1:6" ht="15.75" x14ac:dyDescent="0.2">
      <c r="A213" s="18" t="s">
        <v>199</v>
      </c>
      <c r="B213" s="19">
        <v>119639135.38</v>
      </c>
      <c r="C213" s="20">
        <v>589988900</v>
      </c>
      <c r="D213" s="19">
        <v>162080356.21000001</v>
      </c>
      <c r="E213" s="19">
        <f t="shared" si="4"/>
        <v>135.47436271183125</v>
      </c>
      <c r="F213" s="19">
        <f>D213/C213*100</f>
        <v>27.471763656909481</v>
      </c>
    </row>
    <row r="214" spans="1:6" ht="15.75" x14ac:dyDescent="0.25">
      <c r="A214" s="21" t="s">
        <v>200</v>
      </c>
      <c r="B214" s="22">
        <v>1065865.6299999999</v>
      </c>
      <c r="C214" s="23">
        <v>12465100</v>
      </c>
      <c r="D214" s="22">
        <v>836781.31</v>
      </c>
      <c r="E214" s="22">
        <f t="shared" si="4"/>
        <v>78.507204515075713</v>
      </c>
      <c r="F214" s="22">
        <f>D214/C214*100</f>
        <v>6.712993156894048</v>
      </c>
    </row>
    <row r="215" spans="1:6" x14ac:dyDescent="0.2">
      <c r="A215" s="24" t="s">
        <v>201</v>
      </c>
      <c r="B215" s="25">
        <v>727591.71</v>
      </c>
      <c r="C215" s="26" t="s">
        <v>0</v>
      </c>
      <c r="D215" s="25">
        <v>595587.93000000005</v>
      </c>
      <c r="E215" s="25">
        <f t="shared" si="4"/>
        <v>81.857437600546618</v>
      </c>
      <c r="F215" s="25" t="s">
        <v>0</v>
      </c>
    </row>
    <row r="216" spans="1:6" x14ac:dyDescent="0.2">
      <c r="A216" s="24" t="s">
        <v>202</v>
      </c>
      <c r="B216" s="25">
        <v>727591.71</v>
      </c>
      <c r="C216" s="26" t="s">
        <v>0</v>
      </c>
      <c r="D216" s="25">
        <v>595587.93000000005</v>
      </c>
      <c r="E216" s="25">
        <f t="shared" si="4"/>
        <v>81.857437600546618</v>
      </c>
      <c r="F216" s="25" t="s">
        <v>0</v>
      </c>
    </row>
    <row r="217" spans="1:6" x14ac:dyDescent="0.2">
      <c r="A217" s="24" t="s">
        <v>203</v>
      </c>
      <c r="B217" s="25">
        <v>338273.92</v>
      </c>
      <c r="C217" s="26" t="s">
        <v>0</v>
      </c>
      <c r="D217" s="25">
        <v>241193.38</v>
      </c>
      <c r="E217" s="25">
        <f t="shared" si="4"/>
        <v>71.301204656865067</v>
      </c>
      <c r="F217" s="25" t="s">
        <v>0</v>
      </c>
    </row>
    <row r="218" spans="1:6" x14ac:dyDescent="0.2">
      <c r="A218" s="24" t="s">
        <v>204</v>
      </c>
      <c r="B218" s="25">
        <v>242911.18</v>
      </c>
      <c r="C218" s="26" t="s">
        <v>0</v>
      </c>
      <c r="D218" s="25">
        <v>113021.92</v>
      </c>
      <c r="E218" s="25">
        <f t="shared" si="4"/>
        <v>46.528084874479639</v>
      </c>
      <c r="F218" s="25" t="s">
        <v>0</v>
      </c>
    </row>
    <row r="219" spans="1:6" x14ac:dyDescent="0.2">
      <c r="A219" s="24" t="s">
        <v>205</v>
      </c>
      <c r="B219" s="25">
        <v>95082.75</v>
      </c>
      <c r="C219" s="26" t="s">
        <v>0</v>
      </c>
      <c r="D219" s="25">
        <v>128171.46</v>
      </c>
      <c r="E219" s="25">
        <f t="shared" si="4"/>
        <v>134.7999085007533</v>
      </c>
      <c r="F219" s="25" t="s">
        <v>0</v>
      </c>
    </row>
    <row r="220" spans="1:6" x14ac:dyDescent="0.2">
      <c r="A220" s="24" t="s">
        <v>206</v>
      </c>
      <c r="B220" s="25">
        <v>279.99</v>
      </c>
      <c r="C220" s="26" t="s">
        <v>0</v>
      </c>
      <c r="D220" s="25">
        <v>0</v>
      </c>
      <c r="E220" s="25">
        <v>0</v>
      </c>
      <c r="F220" s="25" t="s">
        <v>0</v>
      </c>
    </row>
    <row r="221" spans="1:6" ht="15.75" x14ac:dyDescent="0.25">
      <c r="A221" s="21" t="s">
        <v>207</v>
      </c>
      <c r="B221" s="22">
        <v>69650708.390000001</v>
      </c>
      <c r="C221" s="23">
        <v>353851000</v>
      </c>
      <c r="D221" s="22">
        <v>94052381.239999995</v>
      </c>
      <c r="E221" s="22">
        <f t="shared" si="4"/>
        <v>135.03434984948902</v>
      </c>
      <c r="F221" s="22">
        <f>D221/C221*100</f>
        <v>26.579656759483512</v>
      </c>
    </row>
    <row r="222" spans="1:6" x14ac:dyDescent="0.2">
      <c r="A222" s="24" t="s">
        <v>208</v>
      </c>
      <c r="B222" s="25">
        <v>55781311.960000001</v>
      </c>
      <c r="C222" s="26" t="s">
        <v>0</v>
      </c>
      <c r="D222" s="25">
        <v>80003373.159999996</v>
      </c>
      <c r="E222" s="25">
        <f t="shared" si="4"/>
        <v>143.42325475845618</v>
      </c>
      <c r="F222" s="25" t="s">
        <v>0</v>
      </c>
    </row>
    <row r="223" spans="1:6" x14ac:dyDescent="0.2">
      <c r="A223" s="24" t="s">
        <v>209</v>
      </c>
      <c r="B223" s="25">
        <v>176</v>
      </c>
      <c r="C223" s="26" t="s">
        <v>0</v>
      </c>
      <c r="D223" s="25">
        <v>8</v>
      </c>
      <c r="E223" s="25">
        <f t="shared" si="4"/>
        <v>4.5454545454545459</v>
      </c>
      <c r="F223" s="25" t="s">
        <v>0</v>
      </c>
    </row>
    <row r="224" spans="1:6" x14ac:dyDescent="0.2">
      <c r="A224" s="24" t="s">
        <v>210</v>
      </c>
      <c r="B224" s="25">
        <v>19827342.469999999</v>
      </c>
      <c r="C224" s="26" t="s">
        <v>0</v>
      </c>
      <c r="D224" s="25">
        <v>32987669.949999999</v>
      </c>
      <c r="E224" s="25">
        <f t="shared" si="4"/>
        <v>166.3746414826515</v>
      </c>
      <c r="F224" s="25" t="s">
        <v>0</v>
      </c>
    </row>
    <row r="225" spans="1:6" x14ac:dyDescent="0.2">
      <c r="A225" s="24" t="s">
        <v>211</v>
      </c>
      <c r="B225" s="25">
        <v>11734905.83</v>
      </c>
      <c r="C225" s="26" t="s">
        <v>0</v>
      </c>
      <c r="D225" s="25">
        <v>13572102.76</v>
      </c>
      <c r="E225" s="25">
        <f t="shared" si="4"/>
        <v>115.65583019254618</v>
      </c>
      <c r="F225" s="25" t="s">
        <v>0</v>
      </c>
    </row>
    <row r="226" spans="1:6" x14ac:dyDescent="0.2">
      <c r="A226" s="24" t="s">
        <v>212</v>
      </c>
      <c r="B226" s="25">
        <v>24218887.66</v>
      </c>
      <c r="C226" s="26" t="s">
        <v>0</v>
      </c>
      <c r="D226" s="25">
        <v>33443592.449999999</v>
      </c>
      <c r="E226" s="25">
        <f t="shared" si="4"/>
        <v>138.08888715081474</v>
      </c>
      <c r="F226" s="25" t="s">
        <v>0</v>
      </c>
    </row>
    <row r="227" spans="1:6" x14ac:dyDescent="0.2">
      <c r="A227" s="24" t="s">
        <v>213</v>
      </c>
      <c r="B227" s="25">
        <v>9588457.7200000007</v>
      </c>
      <c r="C227" s="26" t="s">
        <v>0</v>
      </c>
      <c r="D227" s="25">
        <v>7830740.7699999996</v>
      </c>
      <c r="E227" s="25">
        <f t="shared" si="4"/>
        <v>81.668407982509194</v>
      </c>
      <c r="F227" s="25" t="s">
        <v>0</v>
      </c>
    </row>
    <row r="228" spans="1:6" x14ac:dyDescent="0.2">
      <c r="A228" s="24" t="s">
        <v>214</v>
      </c>
      <c r="B228" s="25">
        <v>4865447.91</v>
      </c>
      <c r="C228" s="26" t="s">
        <v>0</v>
      </c>
      <c r="D228" s="25">
        <v>2768854.11</v>
      </c>
      <c r="E228" s="25">
        <f t="shared" si="4"/>
        <v>56.90851410225045</v>
      </c>
      <c r="F228" s="25" t="s">
        <v>0</v>
      </c>
    </row>
    <row r="229" spans="1:6" x14ac:dyDescent="0.2">
      <c r="A229" s="24" t="s">
        <v>215</v>
      </c>
      <c r="B229" s="25">
        <v>181652.27</v>
      </c>
      <c r="C229" s="26" t="s">
        <v>0</v>
      </c>
      <c r="D229" s="25">
        <v>83543.64</v>
      </c>
      <c r="E229" s="25">
        <f t="shared" si="4"/>
        <v>45.990969449487203</v>
      </c>
      <c r="F229" s="25" t="s">
        <v>0</v>
      </c>
    </row>
    <row r="230" spans="1:6" x14ac:dyDescent="0.2">
      <c r="A230" s="24" t="s">
        <v>216</v>
      </c>
      <c r="B230" s="25">
        <v>802674.75</v>
      </c>
      <c r="C230" s="26" t="s">
        <v>0</v>
      </c>
      <c r="D230" s="25">
        <v>639243.51</v>
      </c>
      <c r="E230" s="25">
        <f t="shared" si="4"/>
        <v>79.639170162011453</v>
      </c>
      <c r="F230" s="25" t="s">
        <v>0</v>
      </c>
    </row>
    <row r="231" spans="1:6" x14ac:dyDescent="0.2">
      <c r="A231" s="24" t="s">
        <v>217</v>
      </c>
      <c r="B231" s="25">
        <v>1204405.01</v>
      </c>
      <c r="C231" s="26" t="s">
        <v>0</v>
      </c>
      <c r="D231" s="25">
        <v>1784691.12</v>
      </c>
      <c r="E231" s="25">
        <f t="shared" si="4"/>
        <v>148.18031353091101</v>
      </c>
      <c r="F231" s="25" t="s">
        <v>0</v>
      </c>
    </row>
    <row r="232" spans="1:6" x14ac:dyDescent="0.2">
      <c r="A232" s="24" t="s">
        <v>218</v>
      </c>
      <c r="B232" s="25">
        <v>127613.1</v>
      </c>
      <c r="C232" s="26" t="s">
        <v>0</v>
      </c>
      <c r="D232" s="25">
        <v>145287.92000000001</v>
      </c>
      <c r="E232" s="25">
        <f t="shared" si="4"/>
        <v>113.85031787488902</v>
      </c>
      <c r="F232" s="25" t="s">
        <v>0</v>
      </c>
    </row>
    <row r="233" spans="1:6" x14ac:dyDescent="0.2">
      <c r="A233" s="24" t="s">
        <v>219</v>
      </c>
      <c r="B233" s="25">
        <v>299990.19</v>
      </c>
      <c r="C233" s="26" t="s">
        <v>0</v>
      </c>
      <c r="D233" s="25">
        <v>255237.15</v>
      </c>
      <c r="E233" s="25">
        <f t="shared" si="4"/>
        <v>85.081832175912155</v>
      </c>
      <c r="F233" s="25" t="s">
        <v>0</v>
      </c>
    </row>
    <row r="234" spans="1:6" x14ac:dyDescent="0.2">
      <c r="A234" s="24" t="s">
        <v>220</v>
      </c>
      <c r="B234" s="25">
        <v>2106674.4900000002</v>
      </c>
      <c r="C234" s="26" t="s">
        <v>0</v>
      </c>
      <c r="D234" s="25">
        <v>2153883.3199999998</v>
      </c>
      <c r="E234" s="25">
        <f t="shared" si="4"/>
        <v>102.24091715279657</v>
      </c>
      <c r="F234" s="25" t="s">
        <v>0</v>
      </c>
    </row>
    <row r="235" spans="1:6" x14ac:dyDescent="0.2">
      <c r="A235" s="24" t="s">
        <v>221</v>
      </c>
      <c r="B235" s="25">
        <v>1673572.51</v>
      </c>
      <c r="C235" s="26" t="s">
        <v>0</v>
      </c>
      <c r="D235" s="25">
        <v>2236448.9300000002</v>
      </c>
      <c r="E235" s="25">
        <f t="shared" si="4"/>
        <v>133.63322572739918</v>
      </c>
      <c r="F235" s="25" t="s">
        <v>0</v>
      </c>
    </row>
    <row r="236" spans="1:6" x14ac:dyDescent="0.2">
      <c r="A236" s="24" t="s">
        <v>222</v>
      </c>
      <c r="B236" s="25">
        <v>1673572.51</v>
      </c>
      <c r="C236" s="26" t="s">
        <v>0</v>
      </c>
      <c r="D236" s="25">
        <v>2236448.9300000002</v>
      </c>
      <c r="E236" s="25">
        <f t="shared" si="4"/>
        <v>133.63322572739918</v>
      </c>
      <c r="F236" s="25" t="s">
        <v>0</v>
      </c>
    </row>
    <row r="237" spans="1:6" x14ac:dyDescent="0.2">
      <c r="A237" s="24" t="s">
        <v>223</v>
      </c>
      <c r="B237" s="25">
        <v>1277923.79</v>
      </c>
      <c r="C237" s="26" t="s">
        <v>0</v>
      </c>
      <c r="D237" s="25">
        <v>1048935.3</v>
      </c>
      <c r="E237" s="25">
        <f t="shared" si="4"/>
        <v>82.081209240184819</v>
      </c>
      <c r="F237" s="25" t="s">
        <v>0</v>
      </c>
    </row>
    <row r="238" spans="1:6" x14ac:dyDescent="0.2">
      <c r="A238" s="24" t="s">
        <v>224</v>
      </c>
      <c r="B238" s="25">
        <v>1030977.61</v>
      </c>
      <c r="C238" s="26" t="s">
        <v>0</v>
      </c>
      <c r="D238" s="25">
        <v>997466.42</v>
      </c>
      <c r="E238" s="25">
        <f t="shared" si="4"/>
        <v>96.749571506213414</v>
      </c>
      <c r="F238" s="25" t="s">
        <v>0</v>
      </c>
    </row>
    <row r="239" spans="1:6" x14ac:dyDescent="0.2">
      <c r="A239" s="24" t="s">
        <v>225</v>
      </c>
      <c r="B239" s="25">
        <v>112600.01</v>
      </c>
      <c r="C239" s="26" t="s">
        <v>0</v>
      </c>
      <c r="D239" s="25">
        <v>16800</v>
      </c>
      <c r="E239" s="25">
        <f t="shared" si="4"/>
        <v>14.920069722906776</v>
      </c>
      <c r="F239" s="25" t="s">
        <v>0</v>
      </c>
    </row>
    <row r="240" spans="1:6" x14ac:dyDescent="0.2">
      <c r="A240" s="24" t="s">
        <v>226</v>
      </c>
      <c r="B240" s="25">
        <v>65305</v>
      </c>
      <c r="C240" s="26" t="s">
        <v>0</v>
      </c>
      <c r="D240" s="25">
        <v>27011</v>
      </c>
      <c r="E240" s="25">
        <f t="shared" si="4"/>
        <v>41.36130464742363</v>
      </c>
      <c r="F240" s="25" t="s">
        <v>0</v>
      </c>
    </row>
    <row r="241" spans="1:6" x14ac:dyDescent="0.2">
      <c r="A241" s="24" t="s">
        <v>227</v>
      </c>
      <c r="B241" s="25">
        <v>69041.17</v>
      </c>
      <c r="C241" s="26" t="s">
        <v>0</v>
      </c>
      <c r="D241" s="25">
        <v>7657.88</v>
      </c>
      <c r="E241" s="25">
        <f t="shared" si="4"/>
        <v>11.091758728885969</v>
      </c>
      <c r="F241" s="25" t="s">
        <v>0</v>
      </c>
    </row>
    <row r="242" spans="1:6" x14ac:dyDescent="0.2">
      <c r="A242" s="24" t="s">
        <v>228</v>
      </c>
      <c r="B242" s="25">
        <v>553854.52</v>
      </c>
      <c r="C242" s="26" t="s">
        <v>0</v>
      </c>
      <c r="D242" s="25">
        <v>1866601.97</v>
      </c>
      <c r="E242" s="25">
        <f t="shared" si="4"/>
        <v>337.02026481611091</v>
      </c>
      <c r="F242" s="25" t="s">
        <v>0</v>
      </c>
    </row>
    <row r="243" spans="1:6" x14ac:dyDescent="0.2">
      <c r="A243" s="24" t="s">
        <v>229</v>
      </c>
      <c r="B243" s="25">
        <v>553854.52</v>
      </c>
      <c r="C243" s="26" t="s">
        <v>0</v>
      </c>
      <c r="D243" s="25">
        <v>1866601.97</v>
      </c>
      <c r="E243" s="25">
        <f t="shared" si="4"/>
        <v>337.02026481611091</v>
      </c>
      <c r="F243" s="25" t="s">
        <v>0</v>
      </c>
    </row>
    <row r="244" spans="1:6" x14ac:dyDescent="0.2">
      <c r="A244" s="24" t="s">
        <v>230</v>
      </c>
      <c r="B244" s="25">
        <v>775587.89</v>
      </c>
      <c r="C244" s="26" t="s">
        <v>0</v>
      </c>
      <c r="D244" s="25">
        <v>1066281.1100000001</v>
      </c>
      <c r="E244" s="25">
        <f t="shared" si="4"/>
        <v>137.48037118011217</v>
      </c>
      <c r="F244" s="25" t="s">
        <v>0</v>
      </c>
    </row>
    <row r="245" spans="1:6" x14ac:dyDescent="0.2">
      <c r="A245" s="24" t="s">
        <v>231</v>
      </c>
      <c r="B245" s="25">
        <v>735815.08</v>
      </c>
      <c r="C245" s="26" t="s">
        <v>0</v>
      </c>
      <c r="D245" s="25">
        <v>1046889.63</v>
      </c>
      <c r="E245" s="25">
        <f t="shared" si="4"/>
        <v>142.27618575036544</v>
      </c>
      <c r="F245" s="25" t="s">
        <v>0</v>
      </c>
    </row>
    <row r="246" spans="1:6" x14ac:dyDescent="0.2">
      <c r="A246" s="24" t="s">
        <v>232</v>
      </c>
      <c r="B246" s="25">
        <v>39772.81</v>
      </c>
      <c r="C246" s="26" t="s">
        <v>0</v>
      </c>
      <c r="D246" s="25">
        <v>19391.48</v>
      </c>
      <c r="E246" s="25">
        <f t="shared" si="4"/>
        <v>48.755619731168103</v>
      </c>
      <c r="F246" s="25" t="s">
        <v>0</v>
      </c>
    </row>
    <row r="247" spans="1:6" ht="15.75" x14ac:dyDescent="0.25">
      <c r="A247" s="21" t="s">
        <v>233</v>
      </c>
      <c r="B247" s="22">
        <v>71.400000000000006</v>
      </c>
      <c r="C247" s="23">
        <v>900</v>
      </c>
      <c r="D247" s="22">
        <v>0</v>
      </c>
      <c r="E247" s="22">
        <v>0</v>
      </c>
      <c r="F247" s="22" t="s">
        <v>0</v>
      </c>
    </row>
    <row r="248" spans="1:6" x14ac:dyDescent="0.2">
      <c r="A248" s="24" t="s">
        <v>234</v>
      </c>
      <c r="B248" s="25">
        <v>71.400000000000006</v>
      </c>
      <c r="C248" s="26" t="s">
        <v>0</v>
      </c>
      <c r="D248" s="25">
        <v>0</v>
      </c>
      <c r="E248" s="25">
        <v>0</v>
      </c>
      <c r="F248" s="25" t="s">
        <v>0</v>
      </c>
    </row>
    <row r="249" spans="1:6" x14ac:dyDescent="0.2">
      <c r="A249" s="24" t="s">
        <v>235</v>
      </c>
      <c r="B249" s="25">
        <v>71.400000000000006</v>
      </c>
      <c r="C249" s="26" t="s">
        <v>0</v>
      </c>
      <c r="D249" s="25">
        <v>0</v>
      </c>
      <c r="E249" s="25">
        <v>0</v>
      </c>
      <c r="F249" s="25" t="s">
        <v>0</v>
      </c>
    </row>
    <row r="250" spans="1:6" ht="15.75" x14ac:dyDescent="0.25">
      <c r="A250" s="21" t="s">
        <v>236</v>
      </c>
      <c r="B250" s="22">
        <v>48922489.960000001</v>
      </c>
      <c r="C250" s="23">
        <v>223671900</v>
      </c>
      <c r="D250" s="22">
        <v>67191193.659999996</v>
      </c>
      <c r="E250" s="22">
        <f t="shared" si="4"/>
        <v>137.34213797158904</v>
      </c>
      <c r="F250" s="22">
        <f>D250/C250*100</f>
        <v>30.040069253223134</v>
      </c>
    </row>
    <row r="251" spans="1:6" x14ac:dyDescent="0.2">
      <c r="A251" s="24" t="s">
        <v>237</v>
      </c>
      <c r="B251" s="25">
        <v>48887517.460000001</v>
      </c>
      <c r="C251" s="26" t="s">
        <v>0</v>
      </c>
      <c r="D251" s="25">
        <v>67054384.210000001</v>
      </c>
      <c r="E251" s="25">
        <f t="shared" si="4"/>
        <v>137.16054259630636</v>
      </c>
      <c r="F251" s="25" t="s">
        <v>0</v>
      </c>
    </row>
    <row r="252" spans="1:6" x14ac:dyDescent="0.2">
      <c r="A252" s="24" t="s">
        <v>238</v>
      </c>
      <c r="B252" s="25">
        <v>48887517.460000001</v>
      </c>
      <c r="C252" s="26" t="s">
        <v>0</v>
      </c>
      <c r="D252" s="25">
        <v>67054384.210000001</v>
      </c>
      <c r="E252" s="25">
        <f t="shared" si="4"/>
        <v>137.16054259630636</v>
      </c>
      <c r="F252" s="25" t="s">
        <v>0</v>
      </c>
    </row>
    <row r="253" spans="1:6" x14ac:dyDescent="0.2">
      <c r="A253" s="24" t="s">
        <v>239</v>
      </c>
      <c r="B253" s="25">
        <v>28212.5</v>
      </c>
      <c r="C253" s="26" t="s">
        <v>0</v>
      </c>
      <c r="D253" s="25">
        <v>13500</v>
      </c>
      <c r="E253" s="25">
        <f t="shared" si="4"/>
        <v>47.851129818342933</v>
      </c>
      <c r="F253" s="25" t="s">
        <v>0</v>
      </c>
    </row>
    <row r="254" spans="1:6" x14ac:dyDescent="0.2">
      <c r="A254" s="24" t="s">
        <v>240</v>
      </c>
      <c r="B254" s="25">
        <v>28212.5</v>
      </c>
      <c r="C254" s="26" t="s">
        <v>0</v>
      </c>
      <c r="D254" s="25">
        <v>13500</v>
      </c>
      <c r="E254" s="25">
        <f t="shared" si="4"/>
        <v>47.851129818342933</v>
      </c>
      <c r="F254" s="25" t="s">
        <v>0</v>
      </c>
    </row>
    <row r="255" spans="1:6" x14ac:dyDescent="0.2">
      <c r="A255" s="24" t="s">
        <v>241</v>
      </c>
      <c r="B255" s="25">
        <v>6760</v>
      </c>
      <c r="C255" s="26" t="s">
        <v>0</v>
      </c>
      <c r="D255" s="25">
        <v>0</v>
      </c>
      <c r="E255" s="25">
        <v>0</v>
      </c>
      <c r="F255" s="25" t="s">
        <v>0</v>
      </c>
    </row>
    <row r="256" spans="1:6" x14ac:dyDescent="0.2">
      <c r="A256" s="24" t="s">
        <v>242</v>
      </c>
      <c r="B256" s="25">
        <v>6760</v>
      </c>
      <c r="C256" s="26" t="s">
        <v>0</v>
      </c>
      <c r="D256" s="25">
        <v>0</v>
      </c>
      <c r="E256" s="25">
        <v>0</v>
      </c>
      <c r="F256" s="25" t="s">
        <v>0</v>
      </c>
    </row>
    <row r="257" spans="1:6" x14ac:dyDescent="0.2">
      <c r="A257" s="24" t="s">
        <v>243</v>
      </c>
      <c r="B257" s="25">
        <v>0</v>
      </c>
      <c r="C257" s="26" t="s">
        <v>0</v>
      </c>
      <c r="D257" s="25">
        <v>123309.45</v>
      </c>
      <c r="E257" s="25">
        <v>0</v>
      </c>
      <c r="F257" s="25" t="s">
        <v>0</v>
      </c>
    </row>
    <row r="258" spans="1:6" x14ac:dyDescent="0.2">
      <c r="A258" s="24" t="s">
        <v>244</v>
      </c>
      <c r="B258" s="25">
        <v>0</v>
      </c>
      <c r="C258" s="26" t="s">
        <v>0</v>
      </c>
      <c r="D258" s="25">
        <v>123309.45</v>
      </c>
      <c r="E258" s="25">
        <v>0</v>
      </c>
      <c r="F258" s="25" t="s">
        <v>0</v>
      </c>
    </row>
    <row r="259" spans="1:6" ht="15.75" x14ac:dyDescent="0.25">
      <c r="A259" s="2" t="s">
        <v>0</v>
      </c>
      <c r="B259" s="2" t="s">
        <v>0</v>
      </c>
      <c r="C259" s="16" t="s">
        <v>0</v>
      </c>
      <c r="D259" s="2" t="s">
        <v>0</v>
      </c>
      <c r="E259" s="3" t="s">
        <v>0</v>
      </c>
      <c r="F259" s="3" t="s">
        <v>0</v>
      </c>
    </row>
  </sheetData>
  <mergeCells count="3">
    <mergeCell ref="A3:F3"/>
    <mergeCell ref="A2:F2"/>
    <mergeCell ref="A1:F1"/>
  </mergeCells>
  <pageMargins left="0.59055118110236227" right="0.59055118110236227" top="0.59055118110236227" bottom="0.59055118110236227" header="0.59055118110236227" footer="0.59055118110236227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Prihodi i rashodi prema ekonoms</vt:lpstr>
      <vt:lpstr>'Prihodi i rashodi prema ekonoms'!Print_Titles</vt:lpstr>
    </vt:vector>
  </TitlesOfParts>
  <Company>Grad Zagreb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Latinčić</dc:creator>
  <cp:lastModifiedBy>Kristina Petković</cp:lastModifiedBy>
  <cp:lastPrinted>2026-08-28T07:12:14Z</cp:lastPrinted>
  <dcterms:created xsi:type="dcterms:W3CDTF">2026-08-28T06:33:52Z</dcterms:created>
  <dcterms:modified xsi:type="dcterms:W3CDTF">2026-09-21T11:44:42Z</dcterms:modified>
</cp:coreProperties>
</file>